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Layout'!$A$1:$AF$36</definedName>
  </definedNames>
  <calcPr calcId="124519" calcMode="auto" fullCalcOnLoad="0"/>
</workbook>
</file>

<file path=xl/sharedStrings.xml><?xml version="1.0" encoding="utf-8"?>
<sst xmlns="http://schemas.openxmlformats.org/spreadsheetml/2006/main" uniqueCount="89">
  <si>
    <t>ID:</t>
  </si>
  <si>
    <t>00069080</t>
  </si>
  <si>
    <t>Notes/Supplemental Information:</t>
  </si>
  <si>
    <t>REIT Name:</t>
  </si>
  <si>
    <t>CommonWealth REIT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</si>
  <si>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</si>
  <si>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</si>
  <si>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</si>
  <si>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</si>
  <si>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</si>
  <si>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</si>
  <si>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</si>
  <si>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</si>
  <si>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</si>
  <si>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</si>
  <si>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</si>
  <si>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</si>
  <si>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</si>
  <si>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</si>
  <si>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</si>
  <si>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</si>
  <si>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</si>
  <si>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</si>
  <si>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</si>
  <si>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</si>
  <si>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</si>
  <si>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</si>
  <si>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</si>
  <si>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</si>
  <si>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</si>
  <si>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</si>
  <si>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</si>
  <si>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</si>
  <si>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</si>
  <si>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</si>
  <si>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</si>
  <si>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</si>
  <si>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</si>
  <si>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</si>
  <si>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</si>
  <si>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</si>
  <si>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</si>
  <si>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</si>
  <si>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</si>
  <si>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</si>
  <si>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</si>
  <si>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</si>
  <si>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</si>
  <si>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</si>
  <si>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</si>
  <si>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</si>
  <si>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</si>
  <si>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</si>
  <si>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</si>
  <si>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</si>
  <si>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</si>
  <si>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</si>
  <si>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</si>
  <si>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</si>
  <si>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</si>
  <si>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</si>
  <si>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</si>
  <si>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</si>
  <si>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</si>
  <si>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</si>
  <si>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</si>
  <si>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</si>
  <si>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</si>
  <si>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</si>
  <si>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</si>
  <si>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</si>
  <si>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</si>
  <si>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</si>
  <si>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</si>
  <si>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</si>
  <si>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</si>
  <si>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</si>
  <si>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</si>
  <si>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</si>
  <si>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</si>
  <si>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</si>
  <si>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</si>
  <si>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</si>
  <si>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CWH Common</t>
  </si>
  <si>
    <t>CWH</t>
  </si>
  <si>
    <t>CWH Preferred Series "D"</t>
  </si>
  <si>
    <t>CWH-D</t>
  </si>
  <si>
    <t>CWH Preferred Series "E"</t>
  </si>
  <si>
    <t>CWH-E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</si>
</sst>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0">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3"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3" numFmtId="0" fillId="2" borderId="0" applyFont="1" applyNumberFormat="0" applyFill="0" applyBorder="0"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zoomScale="60" view="pageBreakPreview"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103" t="s">
        <v>83</v>
      </c>
      <c r="B20" s="104">
        <v>203233101</v>
      </c>
      <c r="C20" s="105" t="s">
        <v>84</v>
      </c>
      <c r="D20" s="60"/>
      <c r="E20" s="60"/>
      <c r="F20" s="60"/>
      <c r="G20" s="109">
        <v>41296</v>
      </c>
      <c r="H20" s="109"/>
      <c r="I20" s="109">
        <v>41326</v>
      </c>
      <c r="J20" s="62">
        <v>0.25</v>
      </c>
      <c r="K20" s="52"/>
      <c r="L20" s="52"/>
      <c r="M20" s="62">
        <v>0.25</v>
      </c>
      <c r="N20" s="62"/>
      <c r="O20" s="63"/>
      <c r="P20" s="54"/>
      <c r="Q20" s="64"/>
      <c r="R20" s="62"/>
      <c r="S20" s="54"/>
      <c r="T20" s="54"/>
      <c r="U20" s="62"/>
      <c r="V20" s="62"/>
      <c r="W20" s="62"/>
      <c r="X20" s="54"/>
      <c r="Y20" s="62"/>
      <c r="Z20" s="62">
        <v>0.25</v>
      </c>
      <c r="AA20" s="54"/>
      <c r="AB20" s="62"/>
      <c r="AC20" s="62"/>
      <c r="AD20" s="54"/>
      <c r="AE20" s="54"/>
      <c r="AF20" s="65"/>
      <c r="AG20" s="36"/>
    </row>
    <row r="21" spans="1:33">
      <c r="A21" s="103" t="s">
        <v>83</v>
      </c>
      <c r="B21" s="104">
        <v>203233101</v>
      </c>
      <c r="C21" s="105" t="s">
        <v>84</v>
      </c>
      <c r="D21" s="60"/>
      <c r="E21" s="60"/>
      <c r="F21" s="60"/>
      <c r="G21" s="109">
        <v>41387</v>
      </c>
      <c r="H21" s="109"/>
      <c r="I21" s="109">
        <v>41416</v>
      </c>
      <c r="J21" s="62">
        <v>0.25</v>
      </c>
      <c r="K21" s="52"/>
      <c r="L21" s="52"/>
      <c r="M21" s="62">
        <v>0.25</v>
      </c>
      <c r="N21" s="62"/>
      <c r="O21" s="63"/>
      <c r="P21" s="54"/>
      <c r="Q21" s="64"/>
      <c r="R21" s="62"/>
      <c r="S21" s="54"/>
      <c r="T21" s="54"/>
      <c r="U21" s="62"/>
      <c r="V21" s="62"/>
      <c r="W21" s="62"/>
      <c r="X21" s="54"/>
      <c r="Y21" s="62"/>
      <c r="Z21" s="62">
        <v>0.25</v>
      </c>
      <c r="AA21" s="54"/>
      <c r="AB21" s="62"/>
      <c r="AC21" s="62"/>
      <c r="AD21" s="54"/>
      <c r="AE21" s="54"/>
      <c r="AF21" s="65"/>
      <c r="AG21" s="36"/>
    </row>
    <row r="22" spans="1:33">
      <c r="A22" s="103" t="s">
        <v>83</v>
      </c>
      <c r="B22" s="104">
        <v>203233101</v>
      </c>
      <c r="C22" s="105" t="s">
        <v>84</v>
      </c>
      <c r="D22" s="60"/>
      <c r="E22" s="60"/>
      <c r="F22" s="60"/>
      <c r="G22" s="109">
        <v>41481</v>
      </c>
      <c r="H22" s="109"/>
      <c r="I22" s="109">
        <v>41509</v>
      </c>
      <c r="J22" s="52">
        <v>0.25</v>
      </c>
      <c r="K22" s="52"/>
      <c r="L22" s="52"/>
      <c r="M22" s="52">
        <v>0.25</v>
      </c>
      <c r="N22" s="52"/>
      <c r="O22" s="66"/>
      <c r="P22" s="67"/>
      <c r="Q22" s="68"/>
      <c r="R22" s="52"/>
      <c r="S22" s="67"/>
      <c r="T22" s="67"/>
      <c r="U22" s="52"/>
      <c r="V22" s="52"/>
      <c r="W22" s="52"/>
      <c r="X22" s="67"/>
      <c r="Y22" s="52"/>
      <c r="Z22" s="52">
        <v>0.25</v>
      </c>
      <c r="AA22" s="67"/>
      <c r="AB22" s="52"/>
      <c r="AC22" s="52"/>
      <c r="AD22" s="67"/>
      <c r="AE22" s="67"/>
      <c r="AF22" s="69"/>
      <c r="AG22" s="36"/>
    </row>
    <row r="23" spans="1:33">
      <c r="A23" s="103" t="s">
        <v>83</v>
      </c>
      <c r="B23" s="104">
        <v>203233101</v>
      </c>
      <c r="C23" s="105" t="s">
        <v>84</v>
      </c>
      <c r="D23" s="72"/>
      <c r="E23" s="72"/>
      <c r="F23" s="72"/>
      <c r="G23" s="109">
        <v>41572</v>
      </c>
      <c r="H23" s="109"/>
      <c r="I23" s="109">
        <v>41600</v>
      </c>
      <c r="J23" s="52">
        <v>0.25</v>
      </c>
      <c r="K23" s="52"/>
      <c r="L23" s="52"/>
      <c r="M23" s="52">
        <v>0.25</v>
      </c>
      <c r="N23" s="52"/>
      <c r="O23" s="66"/>
      <c r="P23" s="67"/>
      <c r="Q23" s="68"/>
      <c r="R23" s="52"/>
      <c r="S23" s="67"/>
      <c r="T23" s="67"/>
      <c r="U23" s="52"/>
      <c r="V23" s="52"/>
      <c r="W23" s="52"/>
      <c r="X23" s="67"/>
      <c r="Y23" s="52"/>
      <c r="Z23" s="52">
        <v>0.25</v>
      </c>
      <c r="AA23" s="67"/>
      <c r="AB23" s="52"/>
      <c r="AC23" s="52"/>
      <c r="AD23" s="67"/>
      <c r="AE23" s="67"/>
      <c r="AF23" s="69"/>
      <c r="AG23" s="36"/>
    </row>
    <row r="24" spans="1:33">
      <c r="A24" s="82" t="str">
        <f>IF(COUNTA(M20:M23)=0,"",IF(COUNTA(F20:F23)=0,IF(COUNTA(D20:D23)=0,"Totals - Final","Totals - Estimated"),"Totals - Corrected"))</f>
        <v>Totals - Final</v>
      </c>
      <c r="B24" s="85">
        <f>IF(ISNA(INDEX(B20:B23,MAX(MATCH(REPT("z",255),B20:B23)))),"",INDEX(B20:B23,MAX(MATCH(REPT("z",255),B20:B23))))</f>
        <v>203233101</v>
      </c>
      <c r="C24" s="85" t="str">
        <f>IF(ISNA(INDEX(C20:C23,MAX(MATCH(REPT("z",255),C20:C23)))),"",INDEX(C20:C23,MAX(MATCH(REPT("z",255),C20:C23))))</f>
        <v>CWH</v>
      </c>
      <c r="D24" s="85" t="str">
        <f>IF(ISNA(INDEX(A20:A23,MAX(MATCH(REPT("z",255),A20:A23)))),"",INDEX(A20:A23,MAX(MATCH(REPT("z",255),A20:A23))))</f>
        <v>CWH Common</v>
      </c>
      <c r="E24" s="83"/>
      <c r="F24" s="83"/>
      <c r="G24" s="84"/>
      <c r="H24" s="84"/>
      <c r="I24" s="84"/>
      <c r="J24" s="74">
        <f>SUM(IF(NOT(ISBLANK($B19:$B23)),J19:J23,""))</f>
        <v>0.25</v>
      </c>
      <c r="K24" s="74">
        <f>SUM(IF(NOT(ISBLANK($B19:$B23)),K19:K23,""))</f>
        <v>0</v>
      </c>
      <c r="L24" s="74">
        <f>SUM(IF(NOT(ISBLANK($B19:$B23)),L19:L23,""))</f>
        <v>0</v>
      </c>
      <c r="M24" s="74">
        <f>SUM(IF(NOT(ISBLANK($B19:$B23)),M19:M23,""))</f>
        <v>0.25</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0.25</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106" t="s">
        <v>85</v>
      </c>
      <c r="B26" s="107">
        <v>203233408</v>
      </c>
      <c r="C26" s="108" t="s">
        <v>86</v>
      </c>
      <c r="D26" s="60"/>
      <c r="E26" s="60"/>
      <c r="F26" s="60"/>
      <c r="G26" s="109">
        <v>41306</v>
      </c>
      <c r="H26" s="109"/>
      <c r="I26" s="109">
        <v>41320</v>
      </c>
      <c r="J26" s="62">
        <v>0.4063</v>
      </c>
      <c r="K26" s="52"/>
      <c r="L26" s="52"/>
      <c r="M26" s="62">
        <v>0.4063</v>
      </c>
      <c r="N26" s="62"/>
      <c r="O26" s="63"/>
      <c r="P26" s="54"/>
      <c r="Q26" s="64"/>
      <c r="R26" s="62"/>
      <c r="S26" s="54"/>
      <c r="T26" s="54"/>
      <c r="U26" s="62"/>
      <c r="V26" s="62"/>
      <c r="W26" s="62"/>
      <c r="X26" s="54"/>
      <c r="Y26" s="62"/>
      <c r="Z26" s="62">
        <v>0.4063</v>
      </c>
      <c r="AA26" s="54"/>
      <c r="AB26" s="62"/>
      <c r="AC26" s="62"/>
      <c r="AD26" s="54"/>
      <c r="AE26" s="54"/>
      <c r="AF26" s="65"/>
      <c r="AG26" s="36"/>
    </row>
    <row r="27" spans="1:33">
      <c r="A27" s="106" t="s">
        <v>85</v>
      </c>
      <c r="B27" s="107">
        <v>203233408</v>
      </c>
      <c r="C27" s="108" t="s">
        <v>86</v>
      </c>
      <c r="D27" s="60"/>
      <c r="E27" s="60"/>
      <c r="F27" s="60"/>
      <c r="G27" s="109">
        <v>41395</v>
      </c>
      <c r="H27" s="109"/>
      <c r="I27" s="109">
        <v>41409</v>
      </c>
      <c r="J27" s="62">
        <v>0.4063</v>
      </c>
      <c r="K27" s="52"/>
      <c r="L27" s="52"/>
      <c r="M27" s="62">
        <v>0.4063</v>
      </c>
      <c r="N27" s="62"/>
      <c r="O27" s="63"/>
      <c r="P27" s="54"/>
      <c r="Q27" s="64"/>
      <c r="R27" s="62"/>
      <c r="S27" s="54"/>
      <c r="T27" s="54"/>
      <c r="U27" s="62"/>
      <c r="V27" s="62"/>
      <c r="W27" s="62"/>
      <c r="X27" s="54"/>
      <c r="Y27" s="62"/>
      <c r="Z27" s="62">
        <v>0.4063</v>
      </c>
      <c r="AA27" s="54"/>
      <c r="AB27" s="62"/>
      <c r="AC27" s="62"/>
      <c r="AD27" s="54"/>
      <c r="AE27" s="54"/>
      <c r="AF27" s="65"/>
      <c r="AG27" s="36"/>
    </row>
    <row r="28" spans="1:33">
      <c r="A28" s="106" t="s">
        <v>85</v>
      </c>
      <c r="B28" s="107">
        <v>203233408</v>
      </c>
      <c r="C28" s="108" t="s">
        <v>86</v>
      </c>
      <c r="D28" s="60"/>
      <c r="E28" s="60"/>
      <c r="F28" s="60"/>
      <c r="G28" s="109">
        <v>41487</v>
      </c>
      <c r="H28" s="109"/>
      <c r="I28" s="109">
        <v>41501</v>
      </c>
      <c r="J28" s="52">
        <v>0.4063</v>
      </c>
      <c r="K28" s="52"/>
      <c r="L28" s="52"/>
      <c r="M28" s="52">
        <v>0.4063</v>
      </c>
      <c r="N28" s="52"/>
      <c r="O28" s="66"/>
      <c r="P28" s="67"/>
      <c r="Q28" s="68"/>
      <c r="R28" s="52"/>
      <c r="S28" s="67"/>
      <c r="T28" s="67"/>
      <c r="U28" s="52"/>
      <c r="V28" s="52"/>
      <c r="W28" s="52"/>
      <c r="X28" s="67"/>
      <c r="Y28" s="52"/>
      <c r="Z28" s="52">
        <v>0.4063</v>
      </c>
      <c r="AA28" s="67"/>
      <c r="AB28" s="52"/>
      <c r="AC28" s="52"/>
      <c r="AD28" s="67"/>
      <c r="AE28" s="67"/>
      <c r="AF28" s="69"/>
      <c r="AG28" s="36"/>
    </row>
    <row r="29" spans="1:33">
      <c r="A29" s="106" t="s">
        <v>85</v>
      </c>
      <c r="B29" s="107">
        <v>203233408</v>
      </c>
      <c r="C29" s="108" t="s">
        <v>86</v>
      </c>
      <c r="D29" s="72"/>
      <c r="E29" s="72"/>
      <c r="F29" s="72"/>
      <c r="G29" s="109">
        <v>41579</v>
      </c>
      <c r="H29" s="109"/>
      <c r="I29" s="109">
        <v>41593</v>
      </c>
      <c r="J29" s="52">
        <v>0.4063</v>
      </c>
      <c r="K29" s="52"/>
      <c r="L29" s="52"/>
      <c r="M29" s="52">
        <v>0.4063</v>
      </c>
      <c r="N29" s="52"/>
      <c r="O29" s="66"/>
      <c r="P29" s="67"/>
      <c r="Q29" s="68"/>
      <c r="R29" s="52"/>
      <c r="S29" s="67"/>
      <c r="T29" s="67"/>
      <c r="U29" s="52"/>
      <c r="V29" s="52"/>
      <c r="W29" s="52"/>
      <c r="X29" s="67"/>
      <c r="Y29" s="52"/>
      <c r="Z29" s="52">
        <v>0.4063</v>
      </c>
      <c r="AA29" s="67"/>
      <c r="AB29" s="52"/>
      <c r="AC29" s="52"/>
      <c r="AD29" s="67"/>
      <c r="AE29" s="67"/>
      <c r="AF29" s="69"/>
      <c r="AG29" s="36"/>
    </row>
    <row r="30" spans="1:33">
      <c r="A30" s="82" t="str">
        <f>IF(COUNTA(M26:M29)=0,"",IF(COUNTA(F26:F29)=0,IF(COUNTA(D26:D29)=0,"Totals - Final","Totals - Estimated"),"Totals - Corrected"))</f>
        <v>Totals - Final</v>
      </c>
      <c r="B30" s="85">
        <f>IF(ISNA(INDEX(B26:B29,MAX(MATCH(REPT("z",255),B26:B29)))),"",INDEX(B26:B29,MAX(MATCH(REPT("z",255),B26:B29))))</f>
        <v>203233408</v>
      </c>
      <c r="C30" s="85" t="str">
        <f>IF(ISNA(INDEX(C26:C29,MAX(MATCH(REPT("z",255),C26:C29)))),"",INDEX(C26:C29,MAX(MATCH(REPT("z",255),C26:C29))))</f>
        <v>CWH-D</v>
      </c>
      <c r="D30" s="85" t="str">
        <f>IF(ISNA(INDEX(A26:A29,MAX(MATCH(REPT("z",255),A26:A29)))),"",INDEX(A26:A29,MAX(MATCH(REPT("z",255),A26:A29))))</f>
        <v>CWH Preferred Series "D"</v>
      </c>
      <c r="E30" s="83"/>
      <c r="F30" s="83"/>
      <c r="G30" s="84"/>
      <c r="H30" s="84"/>
      <c r="I30" s="84"/>
      <c r="J30" s="74">
        <f>SUM(IF(NOT(ISBLANK($B25:$B29)),J25:J29,""))</f>
        <v>0.4063</v>
      </c>
      <c r="K30" s="74">
        <f>SUM(IF(NOT(ISBLANK($B25:$B29)),K25:K29,""))</f>
        <v>0</v>
      </c>
      <c r="L30" s="74">
        <f>SUM(IF(NOT(ISBLANK($B25:$B29)),L25:L29,""))</f>
        <v>0</v>
      </c>
      <c r="M30" s="74">
        <f>SUM(IF(NOT(ISBLANK($B25:$B29)),M25:M29,""))</f>
        <v>0.4063</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0.4063</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106" t="s">
        <v>87</v>
      </c>
      <c r="B32" s="107">
        <v>203233606</v>
      </c>
      <c r="C32" s="108" t="s">
        <v>88</v>
      </c>
      <c r="D32" s="60"/>
      <c r="E32" s="60"/>
      <c r="F32" s="60"/>
      <c r="G32" s="61">
        <v>41306</v>
      </c>
      <c r="H32" s="61"/>
      <c r="I32" s="61">
        <v>41320</v>
      </c>
      <c r="J32" s="62">
        <v>0.4531</v>
      </c>
      <c r="K32" s="52"/>
      <c r="L32" s="52"/>
      <c r="M32" s="62">
        <v>0.4531</v>
      </c>
      <c r="N32" s="62"/>
      <c r="O32" s="63"/>
      <c r="P32" s="54"/>
      <c r="Q32" s="64"/>
      <c r="R32" s="62"/>
      <c r="S32" s="54"/>
      <c r="T32" s="54"/>
      <c r="U32" s="62"/>
      <c r="V32" s="62"/>
      <c r="W32" s="62"/>
      <c r="X32" s="54"/>
      <c r="Y32" s="62"/>
      <c r="Z32" s="62">
        <v>0.4531</v>
      </c>
      <c r="AA32" s="54"/>
      <c r="AB32" s="62"/>
      <c r="AC32" s="62"/>
      <c r="AD32" s="54"/>
      <c r="AE32" s="54"/>
      <c r="AF32" s="65"/>
      <c r="AG32" s="36"/>
    </row>
    <row r="33" spans="1:33">
      <c r="A33" s="106" t="s">
        <v>87</v>
      </c>
      <c r="B33" s="107">
        <v>203233606</v>
      </c>
      <c r="C33" s="108" t="s">
        <v>88</v>
      </c>
      <c r="D33" s="60"/>
      <c r="E33" s="60"/>
      <c r="F33" s="60"/>
      <c r="G33" s="61">
        <v>41395</v>
      </c>
      <c r="H33" s="61"/>
      <c r="I33" s="61">
        <v>41409</v>
      </c>
      <c r="J33" s="62">
        <v>0.4531</v>
      </c>
      <c r="K33" s="52"/>
      <c r="L33" s="52"/>
      <c r="M33" s="62">
        <v>0.4531</v>
      </c>
      <c r="N33" s="62"/>
      <c r="O33" s="63"/>
      <c r="P33" s="54"/>
      <c r="Q33" s="64"/>
      <c r="R33" s="62"/>
      <c r="S33" s="54"/>
      <c r="T33" s="54"/>
      <c r="U33" s="62"/>
      <c r="V33" s="62"/>
      <c r="W33" s="62"/>
      <c r="X33" s="54"/>
      <c r="Y33" s="62"/>
      <c r="Z33" s="62">
        <v>0.4531</v>
      </c>
      <c r="AA33" s="54"/>
      <c r="AB33" s="62"/>
      <c r="AC33" s="62"/>
      <c r="AD33" s="54"/>
      <c r="AE33" s="54"/>
      <c r="AF33" s="65"/>
      <c r="AG33" s="36"/>
    </row>
    <row r="34" spans="1:33">
      <c r="A34" s="106" t="s">
        <v>87</v>
      </c>
      <c r="B34" s="107">
        <v>203233606</v>
      </c>
      <c r="C34" s="108" t="s">
        <v>88</v>
      </c>
      <c r="D34" s="72"/>
      <c r="E34" s="72"/>
      <c r="F34" s="72"/>
      <c r="G34" s="73">
        <v>41487</v>
      </c>
      <c r="H34" s="73"/>
      <c r="I34" s="73">
        <v>41501</v>
      </c>
      <c r="J34" s="52">
        <v>0.4531</v>
      </c>
      <c r="K34" s="52"/>
      <c r="L34" s="52"/>
      <c r="M34" s="52">
        <v>0.4531</v>
      </c>
      <c r="N34" s="52"/>
      <c r="O34" s="66"/>
      <c r="P34" s="67"/>
      <c r="Q34" s="68"/>
      <c r="R34" s="52"/>
      <c r="S34" s="67"/>
      <c r="T34" s="67"/>
      <c r="U34" s="52"/>
      <c r="V34" s="52"/>
      <c r="W34" s="52"/>
      <c r="X34" s="67"/>
      <c r="Y34" s="52"/>
      <c r="Z34" s="52">
        <v>0.4531</v>
      </c>
      <c r="AA34" s="67"/>
      <c r="AB34" s="52"/>
      <c r="AC34" s="52"/>
      <c r="AD34" s="67"/>
      <c r="AE34" s="67"/>
      <c r="AF34" s="69"/>
      <c r="AG34" s="36"/>
    </row>
    <row r="35" spans="1:33">
      <c r="A35" s="106" t="s">
        <v>87</v>
      </c>
      <c r="B35" s="107">
        <v>203233606</v>
      </c>
      <c r="C35" s="108" t="s">
        <v>88</v>
      </c>
      <c r="D35" s="72"/>
      <c r="E35" s="72"/>
      <c r="F35" s="72"/>
      <c r="G35" s="73">
        <v>41579</v>
      </c>
      <c r="H35" s="73"/>
      <c r="I35" s="73">
        <v>41593</v>
      </c>
      <c r="J35" s="52">
        <v>0.4531</v>
      </c>
      <c r="K35" s="52"/>
      <c r="L35" s="52"/>
      <c r="M35" s="52">
        <v>0.4531</v>
      </c>
      <c r="N35" s="52"/>
      <c r="O35" s="66"/>
      <c r="P35" s="67"/>
      <c r="Q35" s="68"/>
      <c r="R35" s="52"/>
      <c r="S35" s="67"/>
      <c r="T35" s="67"/>
      <c r="U35" s="52"/>
      <c r="V35" s="52"/>
      <c r="W35" s="52"/>
      <c r="X35" s="67"/>
      <c r="Y35" s="52"/>
      <c r="Z35" s="52">
        <v>0.4531</v>
      </c>
      <c r="AA35" s="67"/>
      <c r="AB35" s="52"/>
      <c r="AC35" s="52"/>
      <c r="AD35" s="67"/>
      <c r="AE35" s="67"/>
      <c r="AF35" s="69"/>
      <c r="AG35" s="36"/>
    </row>
    <row r="36" spans="1:33">
      <c r="A36" s="82" t="str">
        <f>IF(COUNTA(M32:M35)=0,"",IF(COUNTA(F32:F35)=0,IF(COUNTA(D32:D35)=0,"Totals - Final","Totals - Estimated"),"Totals - Corrected"))</f>
        <v>Totals - Final</v>
      </c>
      <c r="B36" s="85">
        <f>IF(ISNA(INDEX(B32:B35,MAX(MATCH(REPT("z",255),B32:B35)))),"",INDEX(B32:B35,MAX(MATCH(REPT("z",255),B32:B35))))</f>
        <v>203233606</v>
      </c>
      <c r="C36" s="85" t="str">
        <f>IF(ISNA(INDEX(C32:C35,MAX(MATCH(REPT("z",255),C32:C35)))),"",INDEX(C32:C35,MAX(MATCH(REPT("z",255),C32:C35))))</f>
        <v>CWH-E</v>
      </c>
      <c r="D36" s="85" t="str">
        <f>IF(ISNA(INDEX(A32:A35,MAX(MATCH(REPT("z",255),A32:A35)))),"",INDEX(A32:A35,MAX(MATCH(REPT("z",255),A32:A35))))</f>
        <v>CWH Preferred Series "E"</v>
      </c>
      <c r="E36" s="83"/>
      <c r="F36" s="83"/>
      <c r="G36" s="84"/>
      <c r="H36" s="84"/>
      <c r="I36" s="84"/>
      <c r="J36" s="74">
        <f>SUM(IF(NOT(ISBLANK($B31:$B35)),J31:J35,""))</f>
        <v>0.4531</v>
      </c>
      <c r="K36" s="74">
        <f>SUM(IF(NOT(ISBLANK($B31:$B35)),K31:K35,""))</f>
        <v>0</v>
      </c>
      <c r="L36" s="74">
        <f>SUM(IF(NOT(ISBLANK($B31:$B35)),L31:L35,""))</f>
        <v>0</v>
      </c>
      <c r="M36" s="74">
        <f>SUM(IF(NOT(ISBLANK($B31:$B35)),M31:M35,""))</f>
        <v>0.4531</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0.4531</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landscape" scale="89" fitToHeight="3" fitToWidth="3"/>
  <headerFooter differentOddEven="false" differentFirst="false" scaleWithDoc="true" alignWithMargins="true">
    <oddHeader/>
    <oddFooter/>
    <evenHeader/>
    <evenFooter/>
    <firstHeader/>
    <firstFooter/>
  </headerFooter>
  <colBreaks count="2" manualBreakCount="2">
    <brk id="14" man="1"/>
    <brk id="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Kozaczka, Chris</cp:lastModifiedBy>
  <dcterms:created xsi:type="dcterms:W3CDTF">2012-11-27T09:14:45-05:00</dcterms:created>
  <dcterms:modified xsi:type="dcterms:W3CDTF">2014-01-07T18:05:07-05:00</dcterms:modified>
  <dc:title/>
  <dc:description/>
  <dc:subject/>
  <cp:keywords/>
  <cp:category/>
</cp:coreProperties>
</file>