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<sst xmlns="http://schemas.openxmlformats.org/spreadsheetml/2006/main" uniqueCount="101">
  <si>
    <t>ID:</t>
  </si>
  <si>
    <t>88080080</t>
  </si>
  <si>
    <t>Notes/Supplemental Information:</t>
  </si>
  <si>
    <t>REIT Name:</t>
  </si>
  <si>
    <t>IStar Financial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</si>
  <si>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</si>
  <si>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</si>
  <si>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</si>
  <si>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</si>
  <si>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</si>
  <si>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</si>
  <si>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</si>
  <si>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</si>
  <si>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</si>
  <si>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</si>
  <si>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</si>
  <si>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</si>
  <si>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</si>
  <si>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</si>
  <si>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</si>
  <si>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</si>
  <si>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</si>
  <si>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</si>
  <si>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</si>
  <si>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</si>
  <si>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</si>
  <si>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</si>
  <si>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</si>
  <si>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</si>
  <si>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</si>
  <si>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</si>
  <si>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</si>
  <si>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</si>
  <si>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</si>
  <si>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</si>
  <si>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</si>
  <si>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</si>
  <si>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</si>
  <si>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</si>
  <si>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</si>
  <si>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</si>
  <si>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</si>
  <si>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</si>
  <si>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</si>
  <si>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</si>
  <si>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</si>
  <si>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</si>
  <si>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</si>
  <si>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</si>
  <si>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</si>
  <si>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</si>
  <si>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</si>
  <si>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</si>
  <si>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</si>
  <si>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</si>
  <si>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</si>
  <si>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</si>
  <si>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</si>
  <si>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</si>
  <si>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</si>
  <si>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</si>
  <si>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</si>
  <si>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</si>
  <si>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</si>
  <si>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</si>
  <si>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</si>
  <si>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</si>
  <si>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</si>
  <si>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</si>
  <si>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</si>
  <si>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</si>
  <si>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</si>
  <si>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</si>
  <si>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</si>
  <si>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</si>
  <si>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</si>
  <si>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</si>
  <si>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</si>
  <si>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</si>
  <si>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</si>
  <si>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</si>
  <si>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</si>
  <si>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</si>
  <si>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iStar Financial Inc. Preferred Stock Series D</t>
  </si>
  <si>
    <t>45031U408</t>
  </si>
  <si>
    <t>STAR.PR.D</t>
  </si>
  <si>
    <t>iStar Financial Inc. Preferred Stock Series E</t>
  </si>
  <si>
    <t>45031U507</t>
  </si>
  <si>
    <t>STAR.PR.E</t>
  </si>
  <si>
    <t>iStar Financial Inc. Preferred Stock Series F</t>
  </si>
  <si>
    <t>45031U606</t>
  </si>
  <si>
    <t>STAR.PR.F</t>
  </si>
  <si>
    <t>iStar Financial Inc. Preferred Stock Series G</t>
  </si>
  <si>
    <t>45031U705</t>
  </si>
  <si>
    <t>STAR.PR.G</t>
  </si>
  <si>
    <t>iStar Financial Inc. Preferred Stock Series I</t>
  </si>
  <si>
    <t>45031U804</t>
  </si>
  <si>
    <t>STAR.PR.I</t>
  </si>
  <si>
    <t>iStar Financial Convertible Preferred Stock Series J</t>
  </si>
  <si>
    <t>45031U887</t>
  </si>
  <si>
    <t>N/A</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</si>
</sst>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zoomScale="115" zoomScaleNormal="115" showGridLines="true" showRowColHeaders="1">
      <pane ySplit="19" topLeftCell="A20" activePane="bottomLeft" state="frozen"/>
      <selection pane="bottomLeft" activeCell="A20" sqref="A20"/>
    </sheetView>
  </sheetViews>
  <sheetFormatPr defaultRowHeight="14.4" outlineLevelRow="0" outlineLevelCol="0"/>
  <cols>
    <col min="1" max="1" width="36.855468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9"/>
      <c r="L2" s="90"/>
      <c r="M2" s="90"/>
      <c r="N2" s="90"/>
      <c r="O2" s="90"/>
      <c r="P2" s="90"/>
      <c r="Q2" s="91"/>
    </row>
    <row r="3" spans="1:33">
      <c r="A3" s="2" t="s">
        <v>3</v>
      </c>
      <c r="B3" s="7" t="s">
        <v>4</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5</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6</v>
      </c>
      <c r="B6" s="88">
        <v>41656</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8</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9</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0" t="s">
        <v>11</v>
      </c>
      <c r="L15" s="101"/>
      <c r="M15" s="102"/>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41320</v>
      </c>
      <c r="H20" s="61">
        <v>41334</v>
      </c>
      <c r="I20" s="61">
        <v>41348</v>
      </c>
      <c r="J20" s="62" t="str">
        <f>+K20+L20+M20</f>
        <v>0</v>
      </c>
      <c r="K20" s="52"/>
      <c r="L20" s="52"/>
      <c r="M20" s="52" t="str">
        <f>+N20+O20+V20+Z20+AB20</f>
        <v>0</v>
      </c>
      <c r="N20" s="62"/>
      <c r="O20" s="63"/>
      <c r="P20" s="54"/>
      <c r="Q20" s="64" t="str">
        <f>+N20+O20+P20</f>
        <v>0</v>
      </c>
      <c r="R20" s="62"/>
      <c r="S20" s="54"/>
      <c r="T20" s="54"/>
      <c r="U20" s="52" t="str">
        <f>+R20+S20+T20</f>
        <v>0</v>
      </c>
      <c r="V20" s="62"/>
      <c r="W20" s="62"/>
      <c r="X20" s="54"/>
      <c r="Y20" s="62"/>
      <c r="Z20" s="62">
        <v>0.5</v>
      </c>
      <c r="AA20" s="54"/>
      <c r="AB20" s="62"/>
      <c r="AC20" s="62"/>
      <c r="AD20" s="54"/>
      <c r="AE20" s="54"/>
      <c r="AF20" s="65"/>
      <c r="AG20" s="36"/>
    </row>
    <row r="21" spans="1:33">
      <c r="A21" s="58" t="s">
        <v>83</v>
      </c>
      <c r="B21" s="59" t="s">
        <v>84</v>
      </c>
      <c r="C21" s="59" t="s">
        <v>85</v>
      </c>
      <c r="D21" s="60"/>
      <c r="E21" s="60"/>
      <c r="F21" s="60"/>
      <c r="G21" s="61">
        <v>41409</v>
      </c>
      <c r="H21" s="61">
        <v>41426</v>
      </c>
      <c r="I21" s="61">
        <v>41442</v>
      </c>
      <c r="J21" s="62" t="str">
        <f>+K21+L21+M21</f>
        <v>0</v>
      </c>
      <c r="K21" s="52"/>
      <c r="L21" s="52"/>
      <c r="M21" s="52" t="str">
        <f>+N21+O21+V21+Z21+AB21</f>
        <v>0</v>
      </c>
      <c r="N21" s="62"/>
      <c r="O21" s="63"/>
      <c r="P21" s="54"/>
      <c r="Q21" s="64" t="str">
        <f>+N21+O21+P21</f>
        <v>0</v>
      </c>
      <c r="R21" s="62"/>
      <c r="S21" s="54"/>
      <c r="T21" s="54"/>
      <c r="U21" s="52" t="str">
        <f>+R21+S21+T21</f>
        <v>0</v>
      </c>
      <c r="V21" s="62"/>
      <c r="W21" s="62"/>
      <c r="X21" s="54"/>
      <c r="Y21" s="62"/>
      <c r="Z21" s="62">
        <v>0.5</v>
      </c>
      <c r="AA21" s="54"/>
      <c r="AB21" s="62"/>
      <c r="AC21" s="62"/>
      <c r="AD21" s="54"/>
      <c r="AE21" s="54"/>
      <c r="AF21" s="65"/>
      <c r="AG21" s="36"/>
    </row>
    <row r="22" spans="1:33">
      <c r="A22" s="58" t="s">
        <v>83</v>
      </c>
      <c r="B22" s="59" t="s">
        <v>84</v>
      </c>
      <c r="C22" s="59" t="s">
        <v>85</v>
      </c>
      <c r="D22" s="60"/>
      <c r="E22" s="60"/>
      <c r="F22" s="60"/>
      <c r="G22" s="61">
        <v>41501</v>
      </c>
      <c r="H22" s="61">
        <v>41520</v>
      </c>
      <c r="I22" s="61">
        <v>41533</v>
      </c>
      <c r="J22" s="62" t="str">
        <f>+K22+L22+M22</f>
        <v>0</v>
      </c>
      <c r="K22" s="52"/>
      <c r="L22" s="52"/>
      <c r="M22" s="52" t="str">
        <f>+N22+O22+V22+Z22+AB22</f>
        <v>0</v>
      </c>
      <c r="N22" s="52"/>
      <c r="O22" s="66"/>
      <c r="P22" s="67"/>
      <c r="Q22" s="64" t="str">
        <f>+N22+O22+P22</f>
        <v>0</v>
      </c>
      <c r="R22" s="52"/>
      <c r="S22" s="67"/>
      <c r="T22" s="67"/>
      <c r="U22" s="52" t="str">
        <f>+R22+S22+T22</f>
        <v>0</v>
      </c>
      <c r="V22" s="52"/>
      <c r="W22" s="52"/>
      <c r="X22" s="67"/>
      <c r="Y22" s="52"/>
      <c r="Z22" s="62">
        <v>0.5</v>
      </c>
      <c r="AA22" s="67"/>
      <c r="AB22" s="52"/>
      <c r="AC22" s="52"/>
      <c r="AD22" s="67"/>
      <c r="AE22" s="67"/>
      <c r="AF22" s="69"/>
      <c r="AG22" s="36"/>
    </row>
    <row r="23" spans="1:33">
      <c r="A23" s="58" t="s">
        <v>83</v>
      </c>
      <c r="B23" s="59" t="s">
        <v>84</v>
      </c>
      <c r="C23" s="71" t="s">
        <v>85</v>
      </c>
      <c r="D23" s="72"/>
      <c r="E23" s="72"/>
      <c r="F23" s="72"/>
      <c r="G23" s="61">
        <v>41593</v>
      </c>
      <c r="H23" s="73">
        <v>41610</v>
      </c>
      <c r="I23" s="73">
        <v>41624</v>
      </c>
      <c r="J23" s="62" t="str">
        <f>+K23+L23+M23</f>
        <v>0</v>
      </c>
      <c r="K23" s="52"/>
      <c r="L23" s="52"/>
      <c r="M23" s="52" t="str">
        <f>+N23+O23+V23+Z23+AB23</f>
        <v>0</v>
      </c>
      <c r="N23" s="52"/>
      <c r="O23" s="66"/>
      <c r="P23" s="67"/>
      <c r="Q23" s="64" t="str">
        <f>+N23+O23+P23</f>
        <v>0</v>
      </c>
      <c r="R23" s="52"/>
      <c r="S23" s="67"/>
      <c r="T23" s="67"/>
      <c r="U23" s="52" t="str">
        <f>+R23+S23+T23</f>
        <v>0</v>
      </c>
      <c r="V23" s="52"/>
      <c r="W23" s="52"/>
      <c r="X23" s="67"/>
      <c r="Y23" s="52"/>
      <c r="Z23" s="62">
        <v>0.5</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45031U408</v>
      </c>
      <c r="C24" s="85" t="str">
        <f>IF(ISNA(INDEX(C20:C23,MAX(MATCH(REPT("z",255),C20:C23)))),"",INDEX(C20:C23,MAX(MATCH(REPT("z",255),C20:C23))))</f>
        <v>STAR.PR.D</v>
      </c>
      <c r="D24" s="85" t="str">
        <f>IF(ISNA(INDEX(A20:A23,MAX(MATCH(REPT("z",255),A20:A23)))),"",INDEX(A20:A23,MAX(MATCH(REPT("z",255),A20:A23))))</f>
        <v>iStar Financial Inc. Preferred Stock Series D</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v>
      </c>
      <c r="O24" s="74">
        <f>SUM(IF(NOT(ISBLANK($B19:$B23)),O19:O23,""))</f>
        <v>0</v>
      </c>
      <c r="P24" s="75"/>
      <c r="Q24" s="74">
        <f>SUM(IF(NOT(ISBLANK($B19:$B23)),Q19:Q23,""))</f>
        <v>0</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0.5</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t="s">
        <v>86</v>
      </c>
      <c r="B26" s="59" t="s">
        <v>87</v>
      </c>
      <c r="C26" s="59" t="s">
        <v>88</v>
      </c>
      <c r="D26" s="60"/>
      <c r="E26" s="60"/>
      <c r="F26" s="60"/>
      <c r="G26" s="61">
        <v>41320</v>
      </c>
      <c r="H26" s="61">
        <v>41334</v>
      </c>
      <c r="I26" s="61">
        <v>41348</v>
      </c>
      <c r="J26" s="62" t="str">
        <f>+K26+L26+M26</f>
        <v>0</v>
      </c>
      <c r="K26" s="52"/>
      <c r="L26" s="52"/>
      <c r="M26" s="52" t="str">
        <f>+N26+O26+V26+Z26+AB26</f>
        <v>0</v>
      </c>
      <c r="N26" s="62"/>
      <c r="O26" s="63"/>
      <c r="P26" s="54"/>
      <c r="Q26" s="64" t="str">
        <f>+N26+O26+P26</f>
        <v>0</v>
      </c>
      <c r="R26" s="62"/>
      <c r="S26" s="54"/>
      <c r="T26" s="54"/>
      <c r="U26" s="52" t="str">
        <f>+R26+S26+T26</f>
        <v>0</v>
      </c>
      <c r="V26" s="62"/>
      <c r="W26" s="62"/>
      <c r="X26" s="54"/>
      <c r="Y26" s="62"/>
      <c r="Z26" s="62">
        <v>0.492188</v>
      </c>
      <c r="AA26" s="54"/>
      <c r="AB26" s="62"/>
      <c r="AC26" s="62"/>
      <c r="AD26" s="54"/>
      <c r="AE26" s="54"/>
      <c r="AF26" s="65"/>
      <c r="AG26" s="36"/>
    </row>
    <row r="27" spans="1:33">
      <c r="A27" s="58" t="s">
        <v>86</v>
      </c>
      <c r="B27" s="59" t="s">
        <v>87</v>
      </c>
      <c r="C27" s="59" t="s">
        <v>88</v>
      </c>
      <c r="D27" s="60"/>
      <c r="E27" s="60"/>
      <c r="F27" s="60"/>
      <c r="G27" s="61">
        <v>41409</v>
      </c>
      <c r="H27" s="61">
        <v>41426</v>
      </c>
      <c r="I27" s="61">
        <v>41442</v>
      </c>
      <c r="J27" s="62" t="str">
        <f>+K27+L27+M27</f>
        <v>0</v>
      </c>
      <c r="K27" s="52"/>
      <c r="L27" s="52"/>
      <c r="M27" s="52" t="str">
        <f>+N27+O27+V27+Z27+AB27</f>
        <v>0</v>
      </c>
      <c r="N27" s="62"/>
      <c r="O27" s="63"/>
      <c r="P27" s="54"/>
      <c r="Q27" s="64" t="str">
        <f>+N27+O27+P27</f>
        <v>0</v>
      </c>
      <c r="R27" s="62"/>
      <c r="S27" s="54"/>
      <c r="T27" s="54"/>
      <c r="U27" s="52" t="str">
        <f>+R27+S27+T27</f>
        <v>0</v>
      </c>
      <c r="V27" s="62"/>
      <c r="W27" s="62"/>
      <c r="X27" s="54"/>
      <c r="Y27" s="62"/>
      <c r="Z27" s="62">
        <v>0.492188</v>
      </c>
      <c r="AA27" s="54"/>
      <c r="AB27" s="62"/>
      <c r="AC27" s="62"/>
      <c r="AD27" s="54"/>
      <c r="AE27" s="54"/>
      <c r="AF27" s="65"/>
      <c r="AG27" s="36"/>
    </row>
    <row r="28" spans="1:33">
      <c r="A28" s="58" t="s">
        <v>86</v>
      </c>
      <c r="B28" s="59" t="s">
        <v>87</v>
      </c>
      <c r="C28" s="59" t="s">
        <v>88</v>
      </c>
      <c r="D28" s="60"/>
      <c r="E28" s="60"/>
      <c r="F28" s="60"/>
      <c r="G28" s="61">
        <v>41501</v>
      </c>
      <c r="H28" s="61">
        <v>41520</v>
      </c>
      <c r="I28" s="61">
        <v>41533</v>
      </c>
      <c r="J28" s="62" t="str">
        <f>+K28+L28+M28</f>
        <v>0</v>
      </c>
      <c r="K28" s="52"/>
      <c r="L28" s="52"/>
      <c r="M28" s="52" t="str">
        <f>+N28+O28+V28+Z28+AB28</f>
        <v>0</v>
      </c>
      <c r="N28" s="52"/>
      <c r="O28" s="66"/>
      <c r="P28" s="67"/>
      <c r="Q28" s="64" t="str">
        <f>+N28+O28+P28</f>
        <v>0</v>
      </c>
      <c r="R28" s="52"/>
      <c r="S28" s="67"/>
      <c r="T28" s="67"/>
      <c r="U28" s="52" t="str">
        <f>+R28+S28+T28</f>
        <v>0</v>
      </c>
      <c r="V28" s="52"/>
      <c r="W28" s="52"/>
      <c r="X28" s="67"/>
      <c r="Y28" s="52"/>
      <c r="Z28" s="62">
        <v>0.492188</v>
      </c>
      <c r="AA28" s="67"/>
      <c r="AB28" s="52"/>
      <c r="AC28" s="52"/>
      <c r="AD28" s="67"/>
      <c r="AE28" s="67"/>
      <c r="AF28" s="69"/>
      <c r="AG28" s="36"/>
    </row>
    <row r="29" spans="1:33">
      <c r="A29" s="70" t="s">
        <v>86</v>
      </c>
      <c r="B29" s="71" t="s">
        <v>87</v>
      </c>
      <c r="C29" s="71" t="s">
        <v>88</v>
      </c>
      <c r="D29" s="72"/>
      <c r="E29" s="72"/>
      <c r="F29" s="72"/>
      <c r="G29" s="61">
        <v>41593</v>
      </c>
      <c r="H29" s="73">
        <v>41610</v>
      </c>
      <c r="I29" s="73">
        <v>41624</v>
      </c>
      <c r="J29" s="62" t="str">
        <f>+K29+L29+M29</f>
        <v>0</v>
      </c>
      <c r="K29" s="52"/>
      <c r="L29" s="52"/>
      <c r="M29" s="52" t="str">
        <f>+N29+O29+V29+Z29+AB29</f>
        <v>0</v>
      </c>
      <c r="N29" s="52"/>
      <c r="O29" s="66"/>
      <c r="P29" s="67"/>
      <c r="Q29" s="64" t="str">
        <f>+N29+O29+P29</f>
        <v>0</v>
      </c>
      <c r="R29" s="52"/>
      <c r="S29" s="67"/>
      <c r="T29" s="67"/>
      <c r="U29" s="52" t="str">
        <f>+R29+S29+T29</f>
        <v>0</v>
      </c>
      <c r="V29" s="52"/>
      <c r="W29" s="52"/>
      <c r="X29" s="67"/>
      <c r="Y29" s="52"/>
      <c r="Z29" s="62">
        <v>0.492188</v>
      </c>
      <c r="AA29" s="67"/>
      <c r="AB29" s="52"/>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45031U507</v>
      </c>
      <c r="C30" s="85" t="str">
        <f>IF(ISNA(INDEX(C26:C29,MAX(MATCH(REPT("z",255),C26:C29)))),"",INDEX(C26:C29,MAX(MATCH(REPT("z",255),C26:C29))))</f>
        <v>STAR.PR.E</v>
      </c>
      <c r="D30" s="85" t="str">
        <f>IF(ISNA(INDEX(A26:A29,MAX(MATCH(REPT("z",255),A26:A29)))),"",INDEX(A26:A29,MAX(MATCH(REPT("z",255),A26:A29))))</f>
        <v>iStar Financial Inc. Preferred Stock Series E</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0.492188</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t="s">
        <v>89</v>
      </c>
      <c r="B32" s="59" t="s">
        <v>90</v>
      </c>
      <c r="C32" s="59" t="s">
        <v>91</v>
      </c>
      <c r="D32" s="60"/>
      <c r="E32" s="60"/>
      <c r="F32" s="60"/>
      <c r="G32" s="61">
        <v>41320</v>
      </c>
      <c r="H32" s="61">
        <v>41334</v>
      </c>
      <c r="I32" s="61">
        <v>41348</v>
      </c>
      <c r="J32" s="62" t="str">
        <f>+K32+L32+M32</f>
        <v>0</v>
      </c>
      <c r="K32" s="52"/>
      <c r="L32" s="52"/>
      <c r="M32" s="52" t="str">
        <f>+N32+O32+V32+Z32+AB32</f>
        <v>0</v>
      </c>
      <c r="N32" s="62"/>
      <c r="O32" s="63"/>
      <c r="P32" s="54"/>
      <c r="Q32" s="64" t="str">
        <f>+N32+O32+P32</f>
        <v>0</v>
      </c>
      <c r="R32" s="62"/>
      <c r="S32" s="54"/>
      <c r="T32" s="54"/>
      <c r="U32" s="52" t="str">
        <f>+R32+S32+T32</f>
        <v>0</v>
      </c>
      <c r="V32" s="62"/>
      <c r="W32" s="62"/>
      <c r="X32" s="54"/>
      <c r="Y32" s="62"/>
      <c r="Z32" s="62">
        <v>0.4875</v>
      </c>
      <c r="AA32" s="54"/>
      <c r="AB32" s="62"/>
      <c r="AC32" s="62"/>
      <c r="AD32" s="54"/>
      <c r="AE32" s="54"/>
      <c r="AF32" s="65"/>
      <c r="AG32" s="36"/>
    </row>
    <row r="33" spans="1:33">
      <c r="A33" s="58" t="s">
        <v>89</v>
      </c>
      <c r="B33" s="59" t="s">
        <v>90</v>
      </c>
      <c r="C33" s="59" t="s">
        <v>91</v>
      </c>
      <c r="D33" s="60"/>
      <c r="E33" s="60"/>
      <c r="F33" s="60"/>
      <c r="G33" s="61">
        <v>41409</v>
      </c>
      <c r="H33" s="61">
        <v>41426</v>
      </c>
      <c r="I33" s="61">
        <v>41442</v>
      </c>
      <c r="J33" s="62" t="str">
        <f>+K33+L33+M33</f>
        <v>0</v>
      </c>
      <c r="K33" s="52"/>
      <c r="L33" s="52"/>
      <c r="M33" s="52" t="str">
        <f>+N33+O33+V33+Z33+AB33</f>
        <v>0</v>
      </c>
      <c r="N33" s="62"/>
      <c r="O33" s="63"/>
      <c r="P33" s="54"/>
      <c r="Q33" s="64" t="str">
        <f>+N33+O33+P33</f>
        <v>0</v>
      </c>
      <c r="R33" s="62"/>
      <c r="S33" s="54"/>
      <c r="T33" s="54"/>
      <c r="U33" s="52" t="str">
        <f>+R33+S33+T33</f>
        <v>0</v>
      </c>
      <c r="V33" s="62"/>
      <c r="W33" s="62"/>
      <c r="X33" s="54"/>
      <c r="Y33" s="62"/>
      <c r="Z33" s="62">
        <v>0.4875</v>
      </c>
      <c r="AA33" s="54"/>
      <c r="AB33" s="62"/>
      <c r="AC33" s="62"/>
      <c r="AD33" s="54"/>
      <c r="AE33" s="54"/>
      <c r="AF33" s="65"/>
      <c r="AG33" s="36"/>
    </row>
    <row r="34" spans="1:33">
      <c r="A34" s="58" t="s">
        <v>89</v>
      </c>
      <c r="B34" s="59" t="s">
        <v>90</v>
      </c>
      <c r="C34" s="71" t="s">
        <v>91</v>
      </c>
      <c r="D34" s="72"/>
      <c r="E34" s="72"/>
      <c r="F34" s="72"/>
      <c r="G34" s="61">
        <v>41501</v>
      </c>
      <c r="H34" s="61">
        <v>41520</v>
      </c>
      <c r="I34" s="61">
        <v>41533</v>
      </c>
      <c r="J34" s="62" t="str">
        <f>+K34+L34+M34</f>
        <v>0</v>
      </c>
      <c r="K34" s="52"/>
      <c r="L34" s="52"/>
      <c r="M34" s="52" t="str">
        <f>+N34+O34+V34+Z34+AB34</f>
        <v>0</v>
      </c>
      <c r="N34" s="52"/>
      <c r="O34" s="66"/>
      <c r="P34" s="67"/>
      <c r="Q34" s="64" t="str">
        <f>+N34+O34+P34</f>
        <v>0</v>
      </c>
      <c r="R34" s="52"/>
      <c r="S34" s="67"/>
      <c r="T34" s="67"/>
      <c r="U34" s="52" t="str">
        <f>+R34+S34+T34</f>
        <v>0</v>
      </c>
      <c r="V34" s="52"/>
      <c r="W34" s="52"/>
      <c r="X34" s="67"/>
      <c r="Y34" s="52"/>
      <c r="Z34" s="62">
        <v>0.4875</v>
      </c>
      <c r="AA34" s="67"/>
      <c r="AB34" s="52"/>
      <c r="AC34" s="52"/>
      <c r="AD34" s="67"/>
      <c r="AE34" s="67"/>
      <c r="AF34" s="69"/>
      <c r="AG34" s="36"/>
    </row>
    <row r="35" spans="1:33">
      <c r="A35" s="70" t="s">
        <v>89</v>
      </c>
      <c r="B35" s="71" t="s">
        <v>90</v>
      </c>
      <c r="C35" s="71" t="s">
        <v>91</v>
      </c>
      <c r="D35" s="72"/>
      <c r="E35" s="72"/>
      <c r="F35" s="72"/>
      <c r="G35" s="61">
        <v>41593</v>
      </c>
      <c r="H35" s="73">
        <v>41610</v>
      </c>
      <c r="I35" s="73">
        <v>41624</v>
      </c>
      <c r="J35" s="62" t="str">
        <f>+K35+L35+M35</f>
        <v>0</v>
      </c>
      <c r="K35" s="52"/>
      <c r="L35" s="52"/>
      <c r="M35" s="52" t="str">
        <f>+N35+O35+V35+Z35+AB35</f>
        <v>0</v>
      </c>
      <c r="N35" s="52"/>
      <c r="O35" s="66"/>
      <c r="P35" s="67"/>
      <c r="Q35" s="64" t="str">
        <f>+N35+O35+P35</f>
        <v>0</v>
      </c>
      <c r="R35" s="52"/>
      <c r="S35" s="67"/>
      <c r="T35" s="67"/>
      <c r="U35" s="52" t="str">
        <f>+R35+S35+T35</f>
        <v>0</v>
      </c>
      <c r="V35" s="52"/>
      <c r="W35" s="52"/>
      <c r="X35" s="67"/>
      <c r="Y35" s="52"/>
      <c r="Z35" s="62">
        <v>0.4875</v>
      </c>
      <c r="AA35" s="67"/>
      <c r="AB35" s="52"/>
      <c r="AC35" s="52"/>
      <c r="AD35" s="67"/>
      <c r="AE35" s="67"/>
      <c r="AF35" s="69"/>
      <c r="AG35" s="36"/>
    </row>
    <row r="36" spans="1:33">
      <c r="A36" s="82" t="str">
        <f>IF(COUNTA(M32:M35)=0,"",IF(COUNTA(F32:F35)=0,IF(COUNTA(D32:D35)=0,"Totals - Final","Totals - Estimated"),"Totals - Corrected"))</f>
        <v>Totals - Final</v>
      </c>
      <c r="B36" s="85" t="str">
        <f>IF(ISNA(INDEX(B32:B35,MAX(MATCH(REPT("z",255),B32:B35)))),"",INDEX(B32:B35,MAX(MATCH(REPT("z",255),B32:B35))))</f>
        <v>45031U606</v>
      </c>
      <c r="C36" s="85" t="str">
        <f>IF(ISNA(INDEX(C32:C35,MAX(MATCH(REPT("z",255),C32:C35)))),"",INDEX(C32:C35,MAX(MATCH(REPT("z",255),C32:C35))))</f>
        <v>STAR.PR.F</v>
      </c>
      <c r="D36" s="85" t="str">
        <f>IF(ISNA(INDEX(A32:A35,MAX(MATCH(REPT("z",255),A32:A35)))),"",INDEX(A32:A35,MAX(MATCH(REPT("z",255),A32:A35))))</f>
        <v>iStar Financial Inc. Preferred Stock Series F</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0.4875</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t="s">
        <v>92</v>
      </c>
      <c r="B38" s="59" t="s">
        <v>93</v>
      </c>
      <c r="C38" s="59" t="s">
        <v>94</v>
      </c>
      <c r="D38" s="60"/>
      <c r="E38" s="60"/>
      <c r="F38" s="60"/>
      <c r="G38" s="61">
        <v>41320</v>
      </c>
      <c r="H38" s="61">
        <v>41334</v>
      </c>
      <c r="I38" s="61">
        <v>41348</v>
      </c>
      <c r="J38" s="62" t="str">
        <f>+K38+L38+M38</f>
        <v>0</v>
      </c>
      <c r="K38" s="52"/>
      <c r="L38" s="52"/>
      <c r="M38" s="52" t="str">
        <f>+N38+O38+V38+Z38+AB38</f>
        <v>0</v>
      </c>
      <c r="N38" s="62"/>
      <c r="O38" s="63"/>
      <c r="P38" s="54"/>
      <c r="Q38" s="64" t="str">
        <f>+N38+O38+P38</f>
        <v>0</v>
      </c>
      <c r="R38" s="62"/>
      <c r="S38" s="54"/>
      <c r="T38" s="54"/>
      <c r="U38" s="52" t="str">
        <f>+R38+S38+T38</f>
        <v>0</v>
      </c>
      <c r="V38" s="62"/>
      <c r="W38" s="62"/>
      <c r="X38" s="54"/>
      <c r="Y38" s="62"/>
      <c r="Z38" s="62">
        <v>0.478125</v>
      </c>
      <c r="AA38" s="54"/>
      <c r="AB38" s="62"/>
      <c r="AC38" s="62"/>
      <c r="AD38" s="54"/>
      <c r="AE38" s="54"/>
      <c r="AF38" s="65"/>
      <c r="AG38" s="36"/>
    </row>
    <row r="39" spans="1:33">
      <c r="A39" s="58" t="s">
        <v>92</v>
      </c>
      <c r="B39" s="59" t="s">
        <v>93</v>
      </c>
      <c r="C39" s="59" t="s">
        <v>94</v>
      </c>
      <c r="D39" s="60"/>
      <c r="E39" s="60"/>
      <c r="F39" s="60"/>
      <c r="G39" s="61">
        <v>41409</v>
      </c>
      <c r="H39" s="61">
        <v>41426</v>
      </c>
      <c r="I39" s="61">
        <v>41442</v>
      </c>
      <c r="J39" s="62" t="str">
        <f>+K39+L39+M39</f>
        <v>0</v>
      </c>
      <c r="K39" s="52"/>
      <c r="L39" s="52"/>
      <c r="M39" s="52" t="str">
        <f>+N39+O39+V39+Z39+AB39</f>
        <v>0</v>
      </c>
      <c r="N39" s="62"/>
      <c r="O39" s="63"/>
      <c r="P39" s="54"/>
      <c r="Q39" s="64" t="str">
        <f>+N39+O39+P39</f>
        <v>0</v>
      </c>
      <c r="R39" s="62"/>
      <c r="S39" s="54"/>
      <c r="T39" s="54"/>
      <c r="U39" s="52" t="str">
        <f>+R39+S39+T39</f>
        <v>0</v>
      </c>
      <c r="V39" s="62"/>
      <c r="W39" s="62"/>
      <c r="X39" s="54"/>
      <c r="Y39" s="62"/>
      <c r="Z39" s="62">
        <v>0.478125</v>
      </c>
      <c r="AA39" s="54"/>
      <c r="AB39" s="62"/>
      <c r="AC39" s="62"/>
      <c r="AD39" s="54"/>
      <c r="AE39" s="54"/>
      <c r="AF39" s="65"/>
      <c r="AG39" s="36"/>
    </row>
    <row r="40" spans="1:33">
      <c r="A40" s="70" t="s">
        <v>92</v>
      </c>
      <c r="B40" s="71" t="s">
        <v>93</v>
      </c>
      <c r="C40" s="71" t="s">
        <v>94</v>
      </c>
      <c r="D40" s="72"/>
      <c r="E40" s="72"/>
      <c r="F40" s="72"/>
      <c r="G40" s="61">
        <v>41501</v>
      </c>
      <c r="H40" s="61">
        <v>41520</v>
      </c>
      <c r="I40" s="61">
        <v>41533</v>
      </c>
      <c r="J40" s="62" t="str">
        <f>+K40+L40+M40</f>
        <v>0</v>
      </c>
      <c r="K40" s="52"/>
      <c r="L40" s="52"/>
      <c r="M40" s="52" t="str">
        <f>+N40+O40+V40+Z40+AB40</f>
        <v>0</v>
      </c>
      <c r="N40" s="52"/>
      <c r="O40" s="66"/>
      <c r="P40" s="67"/>
      <c r="Q40" s="64" t="str">
        <f>+N40+O40+P40</f>
        <v>0</v>
      </c>
      <c r="R40" s="52"/>
      <c r="S40" s="67"/>
      <c r="T40" s="67"/>
      <c r="U40" s="52" t="str">
        <f>+R40+S40+T40</f>
        <v>0</v>
      </c>
      <c r="V40" s="52"/>
      <c r="W40" s="52"/>
      <c r="X40" s="67"/>
      <c r="Y40" s="52"/>
      <c r="Z40" s="62">
        <v>0.478125</v>
      </c>
      <c r="AA40" s="67"/>
      <c r="AB40" s="52"/>
      <c r="AC40" s="52"/>
      <c r="AD40" s="67"/>
      <c r="AE40" s="67"/>
      <c r="AF40" s="69"/>
      <c r="AG40" s="36"/>
    </row>
    <row r="41" spans="1:33">
      <c r="A41" s="70" t="s">
        <v>92</v>
      </c>
      <c r="B41" s="71" t="s">
        <v>93</v>
      </c>
      <c r="C41" s="71" t="s">
        <v>94</v>
      </c>
      <c r="D41" s="72"/>
      <c r="E41" s="72"/>
      <c r="F41" s="72"/>
      <c r="G41" s="61">
        <v>41593</v>
      </c>
      <c r="H41" s="73">
        <v>41610</v>
      </c>
      <c r="I41" s="73">
        <v>41624</v>
      </c>
      <c r="J41" s="62" t="str">
        <f>+K41+L41+M41</f>
        <v>0</v>
      </c>
      <c r="K41" s="52"/>
      <c r="L41" s="52"/>
      <c r="M41" s="52" t="str">
        <f>+N41+O41+V41+Z41+AB41</f>
        <v>0</v>
      </c>
      <c r="N41" s="52"/>
      <c r="O41" s="66"/>
      <c r="P41" s="67"/>
      <c r="Q41" s="64" t="str">
        <f>+N41+O41+P41</f>
        <v>0</v>
      </c>
      <c r="R41" s="52"/>
      <c r="S41" s="67"/>
      <c r="T41" s="67"/>
      <c r="U41" s="52" t="str">
        <f>+R41+S41+T41</f>
        <v>0</v>
      </c>
      <c r="V41" s="52"/>
      <c r="W41" s="52"/>
      <c r="X41" s="67"/>
      <c r="Y41" s="52"/>
      <c r="Z41" s="62">
        <v>0.478125</v>
      </c>
      <c r="AA41" s="67"/>
      <c r="AB41" s="52"/>
      <c r="AC41" s="52"/>
      <c r="AD41" s="67"/>
      <c r="AE41" s="67"/>
      <c r="AF41" s="69"/>
      <c r="AG41" s="36"/>
    </row>
    <row r="42" spans="1:33">
      <c r="A42" s="82" t="str">
        <f>IF(COUNTA(M38:M41)=0,"",IF(COUNTA(F38:F41)=0,IF(COUNTA(D38:D41)=0,"Totals - Final","Totals - Estimated"),"Totals - Corrected"))</f>
        <v>Totals - Final</v>
      </c>
      <c r="B42" s="85" t="str">
        <f>IF(ISNA(INDEX(B38:B41,MAX(MATCH(REPT("z",255),B38:B41)))),"",INDEX(B38:B41,MAX(MATCH(REPT("z",255),B38:B41))))</f>
        <v>45031U705</v>
      </c>
      <c r="C42" s="85" t="str">
        <f>IF(ISNA(INDEX(C38:C41,MAX(MATCH(REPT("z",255),C38:C41)))),"",INDEX(C38:C41,MAX(MATCH(REPT("z",255),C38:C41))))</f>
        <v>STAR.PR.G</v>
      </c>
      <c r="D42" s="85" t="str">
        <f>IF(ISNA(INDEX(A38:A41,MAX(MATCH(REPT("z",255),A38:A41)))),"",INDEX(A38:A41,MAX(MATCH(REPT("z",255),A38:A41))))</f>
        <v>iStar Financial Inc. Preferred Stock Series G</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0.478125</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t="s">
        <v>95</v>
      </c>
      <c r="B44" s="59" t="s">
        <v>96</v>
      </c>
      <c r="C44" s="71" t="s">
        <v>97</v>
      </c>
      <c r="D44" s="60"/>
      <c r="E44" s="60"/>
      <c r="F44" s="60"/>
      <c r="G44" s="61">
        <v>41320</v>
      </c>
      <c r="H44" s="61">
        <v>41334</v>
      </c>
      <c r="I44" s="61">
        <v>41348</v>
      </c>
      <c r="J44" s="62" t="str">
        <f>+K44+L44+M44</f>
        <v>0</v>
      </c>
      <c r="K44" s="52"/>
      <c r="L44" s="52"/>
      <c r="M44" s="52" t="str">
        <f>+N44+O44+V44+Z44+AB44</f>
        <v>0</v>
      </c>
      <c r="N44" s="62"/>
      <c r="O44" s="63"/>
      <c r="P44" s="54"/>
      <c r="Q44" s="64" t="str">
        <f>+N44+O44+P44</f>
        <v>0</v>
      </c>
      <c r="R44" s="62"/>
      <c r="S44" s="54"/>
      <c r="T44" s="54"/>
      <c r="U44" s="52" t="str">
        <f>+R44+S44+T44</f>
        <v>0</v>
      </c>
      <c r="V44" s="62"/>
      <c r="W44" s="62"/>
      <c r="X44" s="54"/>
      <c r="Y44" s="62"/>
      <c r="Z44" s="62">
        <v>0.46875</v>
      </c>
      <c r="AA44" s="54"/>
      <c r="AB44" s="62"/>
      <c r="AC44" s="62"/>
      <c r="AD44" s="54"/>
      <c r="AE44" s="54"/>
      <c r="AF44" s="65"/>
      <c r="AG44" s="36"/>
    </row>
    <row r="45" spans="1:33">
      <c r="A45" s="58" t="s">
        <v>95</v>
      </c>
      <c r="B45" s="59" t="s">
        <v>96</v>
      </c>
      <c r="C45" s="71" t="s">
        <v>97</v>
      </c>
      <c r="D45" s="60"/>
      <c r="E45" s="60"/>
      <c r="F45" s="60"/>
      <c r="G45" s="61">
        <v>41409</v>
      </c>
      <c r="H45" s="61">
        <v>41426</v>
      </c>
      <c r="I45" s="61">
        <v>41442</v>
      </c>
      <c r="J45" s="62" t="str">
        <f>+K45+L45+M45</f>
        <v>0</v>
      </c>
      <c r="K45" s="52"/>
      <c r="L45" s="52"/>
      <c r="M45" s="52" t="str">
        <f>+N45+O45+V45+Z45+AB45</f>
        <v>0</v>
      </c>
      <c r="N45" s="62"/>
      <c r="O45" s="63"/>
      <c r="P45" s="54"/>
      <c r="Q45" s="64" t="str">
        <f>+N45+O45+P45</f>
        <v>0</v>
      </c>
      <c r="R45" s="62"/>
      <c r="S45" s="54"/>
      <c r="T45" s="54"/>
      <c r="U45" s="52" t="str">
        <f>+R45+S45+T45</f>
        <v>0</v>
      </c>
      <c r="V45" s="62"/>
      <c r="W45" s="62"/>
      <c r="X45" s="54"/>
      <c r="Y45" s="62"/>
      <c r="Z45" s="62">
        <v>0.46875</v>
      </c>
      <c r="AA45" s="54"/>
      <c r="AB45" s="62"/>
      <c r="AC45" s="62"/>
      <c r="AD45" s="54"/>
      <c r="AE45" s="54"/>
      <c r="AF45" s="65"/>
      <c r="AG45" s="36"/>
    </row>
    <row r="46" spans="1:33">
      <c r="A46" s="70" t="s">
        <v>95</v>
      </c>
      <c r="B46" s="71" t="s">
        <v>96</v>
      </c>
      <c r="C46" s="71" t="s">
        <v>97</v>
      </c>
      <c r="D46" s="72"/>
      <c r="E46" s="72"/>
      <c r="F46" s="72"/>
      <c r="G46" s="61">
        <v>41501</v>
      </c>
      <c r="H46" s="61">
        <v>41520</v>
      </c>
      <c r="I46" s="61">
        <v>41533</v>
      </c>
      <c r="J46" s="62" t="str">
        <f>+K46+L46+M46</f>
        <v>0</v>
      </c>
      <c r="K46" s="52"/>
      <c r="L46" s="52"/>
      <c r="M46" s="52" t="str">
        <f>+N46+O46+V46+Z46+AB46</f>
        <v>0</v>
      </c>
      <c r="N46" s="52"/>
      <c r="O46" s="66"/>
      <c r="P46" s="67"/>
      <c r="Q46" s="64" t="str">
        <f>+N46+O46+P46</f>
        <v>0</v>
      </c>
      <c r="R46" s="52"/>
      <c r="S46" s="67"/>
      <c r="T46" s="67"/>
      <c r="U46" s="52" t="str">
        <f>+R46+S46+T46</f>
        <v>0</v>
      </c>
      <c r="V46" s="52"/>
      <c r="W46" s="52"/>
      <c r="X46" s="67"/>
      <c r="Y46" s="52"/>
      <c r="Z46" s="62">
        <v>0.46875</v>
      </c>
      <c r="AA46" s="67"/>
      <c r="AB46" s="52"/>
      <c r="AC46" s="52"/>
      <c r="AD46" s="67"/>
      <c r="AE46" s="67"/>
      <c r="AF46" s="69"/>
      <c r="AG46" s="36"/>
    </row>
    <row r="47" spans="1:33">
      <c r="A47" s="70" t="s">
        <v>95</v>
      </c>
      <c r="B47" s="71" t="s">
        <v>96</v>
      </c>
      <c r="C47" s="71" t="s">
        <v>97</v>
      </c>
      <c r="D47" s="72"/>
      <c r="E47" s="72"/>
      <c r="F47" s="72"/>
      <c r="G47" s="61">
        <v>41593</v>
      </c>
      <c r="H47" s="73">
        <v>41610</v>
      </c>
      <c r="I47" s="73">
        <v>41624</v>
      </c>
      <c r="J47" s="62" t="str">
        <f>+K47+L47+M47</f>
        <v>0</v>
      </c>
      <c r="K47" s="52"/>
      <c r="L47" s="52"/>
      <c r="M47" s="52" t="str">
        <f>+N47+O47+V47+Z47+AB47</f>
        <v>0</v>
      </c>
      <c r="N47" s="52"/>
      <c r="O47" s="66"/>
      <c r="P47" s="67"/>
      <c r="Q47" s="64" t="str">
        <f>+N47+O47+P47</f>
        <v>0</v>
      </c>
      <c r="R47" s="52"/>
      <c r="S47" s="67"/>
      <c r="T47" s="67"/>
      <c r="U47" s="52" t="str">
        <f>+R47+S47+T47</f>
        <v>0</v>
      </c>
      <c r="V47" s="52"/>
      <c r="W47" s="52"/>
      <c r="X47" s="67"/>
      <c r="Y47" s="52"/>
      <c r="Z47" s="62">
        <v>0.46875</v>
      </c>
      <c r="AA47" s="67"/>
      <c r="AB47" s="52"/>
      <c r="AC47" s="52"/>
      <c r="AD47" s="67"/>
      <c r="AE47" s="67"/>
      <c r="AF47" s="69"/>
      <c r="AG47" s="36"/>
    </row>
    <row r="48" spans="1:33">
      <c r="A48" s="82" t="str">
        <f>IF(COUNTA(M44:M47)=0,"",IF(COUNTA(F44:F47)=0,IF(COUNTA(D44:D47)=0,"Totals - Final","Totals - Estimated"),"Totals - Corrected"))</f>
        <v>Totals - Final</v>
      </c>
      <c r="B48" s="85" t="str">
        <f>IF(ISNA(INDEX(B44:B47,MAX(MATCH(REPT("z",255),B44:B47)))),"",INDEX(B44:B47,MAX(MATCH(REPT("z",255),B44:B47))))</f>
        <v>45031U804</v>
      </c>
      <c r="C48" s="85" t="str">
        <f>IF(ISNA(INDEX(C44:C47,MAX(MATCH(REPT("z",255),C44:C47)))),"",INDEX(C44:C47,MAX(MATCH(REPT("z",255),C44:C47))))</f>
        <v>STAR.PR.I</v>
      </c>
      <c r="D48" s="85" t="str">
        <f>IF(ISNA(INDEX(A44:A47,MAX(MATCH(REPT("z",255),A44:A47)))),"",INDEX(A44:A47,MAX(MATCH(REPT("z",255),A44:A47))))</f>
        <v>iStar Financial Inc. Preferred Stock Series I</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0.46875</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t="s">
        <v>98</v>
      </c>
      <c r="B50" s="59" t="s">
        <v>99</v>
      </c>
      <c r="C50" s="59" t="s">
        <v>100</v>
      </c>
      <c r="D50" s="60"/>
      <c r="E50" s="60"/>
      <c r="F50" s="60"/>
      <c r="G50" s="59" t="s">
        <v>100</v>
      </c>
      <c r="H50" s="59" t="s">
        <v>100</v>
      </c>
      <c r="I50" s="59" t="s">
        <v>100</v>
      </c>
      <c r="J50" s="62" t="str">
        <f>+K50+L50+M50</f>
        <v>0</v>
      </c>
      <c r="K50" s="52"/>
      <c r="L50" s="52"/>
      <c r="M50" s="52" t="str">
        <f>+N50+O50+V50+Z50+AB50</f>
        <v>0</v>
      </c>
      <c r="N50" s="62"/>
      <c r="O50" s="63"/>
      <c r="P50" s="54"/>
      <c r="Q50" s="64" t="str">
        <f>+N50+O50+P50</f>
        <v>0</v>
      </c>
      <c r="R50" s="62"/>
      <c r="S50" s="54"/>
      <c r="T50" s="54"/>
      <c r="U50" s="52" t="str">
        <f>+R50+S50+T50</f>
        <v>0</v>
      </c>
      <c r="V50" s="62"/>
      <c r="W50" s="62"/>
      <c r="X50" s="54"/>
      <c r="Y50" s="62"/>
      <c r="Z50" s="62"/>
      <c r="AA50" s="54"/>
      <c r="AB50" s="62"/>
      <c r="AC50" s="62"/>
      <c r="AD50" s="54"/>
      <c r="AE50" s="54"/>
      <c r="AF50" s="65"/>
      <c r="AG50" s="36"/>
    </row>
    <row r="51" spans="1:33">
      <c r="A51" s="58" t="s">
        <v>98</v>
      </c>
      <c r="B51" s="59" t="s">
        <v>99</v>
      </c>
      <c r="C51" s="59" t="s">
        <v>100</v>
      </c>
      <c r="D51" s="60"/>
      <c r="E51" s="60"/>
      <c r="F51" s="60"/>
      <c r="G51" s="61">
        <v>41409</v>
      </c>
      <c r="H51" s="61">
        <v>41426</v>
      </c>
      <c r="I51" s="61">
        <v>41442</v>
      </c>
      <c r="J51" s="62" t="str">
        <f>+K51+L51+M51</f>
        <v>0</v>
      </c>
      <c r="K51" s="52"/>
      <c r="L51" s="52"/>
      <c r="M51" s="52" t="str">
        <f>+N51+O51+V51+Z51+AB51</f>
        <v>0</v>
      </c>
      <c r="N51" s="62"/>
      <c r="O51" s="63"/>
      <c r="P51" s="54"/>
      <c r="Q51" s="64" t="str">
        <f>+N51+O51+P51</f>
        <v>0</v>
      </c>
      <c r="R51" s="62"/>
      <c r="S51" s="54"/>
      <c r="T51" s="54"/>
      <c r="U51" s="52" t="str">
        <f>+R51+S51+T51</f>
        <v>0</v>
      </c>
      <c r="V51" s="62"/>
      <c r="W51" s="62"/>
      <c r="X51" s="54"/>
      <c r="Y51" s="62"/>
      <c r="Z51" s="62">
        <v>0.55</v>
      </c>
      <c r="AA51" s="54"/>
      <c r="AB51" s="62"/>
      <c r="AC51" s="62"/>
      <c r="AD51" s="54"/>
      <c r="AE51" s="54"/>
      <c r="AF51" s="65"/>
      <c r="AG51" s="36"/>
    </row>
    <row r="52" spans="1:33">
      <c r="A52" s="58" t="s">
        <v>98</v>
      </c>
      <c r="B52" s="59" t="s">
        <v>99</v>
      </c>
      <c r="C52" s="59" t="s">
        <v>100</v>
      </c>
      <c r="D52" s="72"/>
      <c r="E52" s="72"/>
      <c r="F52" s="72"/>
      <c r="G52" s="61">
        <v>41501</v>
      </c>
      <c r="H52" s="61">
        <v>41520</v>
      </c>
      <c r="I52" s="61">
        <v>41533</v>
      </c>
      <c r="J52" s="62" t="str">
        <f>+K52+L52+M52</f>
        <v>0</v>
      </c>
      <c r="K52" s="52"/>
      <c r="L52" s="52"/>
      <c r="M52" s="52" t="str">
        <f>+N52+O52+V52+Z52+AB52</f>
        <v>0</v>
      </c>
      <c r="N52" s="52"/>
      <c r="O52" s="66"/>
      <c r="P52" s="67"/>
      <c r="Q52" s="64" t="str">
        <f>+N52+O52+P52</f>
        <v>0</v>
      </c>
      <c r="R52" s="52"/>
      <c r="S52" s="67"/>
      <c r="T52" s="67"/>
      <c r="U52" s="52" t="str">
        <f>+R52+S52+T52</f>
        <v>0</v>
      </c>
      <c r="V52" s="52"/>
      <c r="W52" s="52"/>
      <c r="X52" s="67"/>
      <c r="Y52" s="52"/>
      <c r="Z52" s="62">
        <v>0.5625</v>
      </c>
      <c r="AA52" s="67"/>
      <c r="AB52" s="52"/>
      <c r="AC52" s="52"/>
      <c r="AD52" s="67"/>
      <c r="AE52" s="67"/>
      <c r="AF52" s="69"/>
      <c r="AG52" s="36"/>
    </row>
    <row r="53" spans="1:33">
      <c r="A53" s="58" t="s">
        <v>98</v>
      </c>
      <c r="B53" s="59" t="s">
        <v>99</v>
      </c>
      <c r="C53" s="59" t="s">
        <v>100</v>
      </c>
      <c r="D53" s="72"/>
      <c r="E53" s="72"/>
      <c r="F53" s="72"/>
      <c r="G53" s="61">
        <v>41593</v>
      </c>
      <c r="H53" s="73">
        <v>41610</v>
      </c>
      <c r="I53" s="73">
        <v>41624</v>
      </c>
      <c r="J53" s="62" t="str">
        <f>+K53+L53+M53</f>
        <v>0</v>
      </c>
      <c r="K53" s="52"/>
      <c r="L53" s="52"/>
      <c r="M53" s="52" t="str">
        <f>+N53+O53+V53+Z53+AB53</f>
        <v>0</v>
      </c>
      <c r="N53" s="52"/>
      <c r="O53" s="66"/>
      <c r="P53" s="67"/>
      <c r="Q53" s="64" t="str">
        <f>+N53+O53+P53</f>
        <v>0</v>
      </c>
      <c r="R53" s="52"/>
      <c r="S53" s="67"/>
      <c r="T53" s="67"/>
      <c r="U53" s="52" t="str">
        <f>+R53+S53+T53</f>
        <v>0</v>
      </c>
      <c r="V53" s="52"/>
      <c r="W53" s="52"/>
      <c r="X53" s="67"/>
      <c r="Y53" s="52"/>
      <c r="Z53" s="62">
        <v>0.5625</v>
      </c>
      <c r="AA53" s="67"/>
      <c r="AB53" s="52"/>
      <c r="AC53" s="52"/>
      <c r="AD53" s="67"/>
      <c r="AE53" s="67"/>
      <c r="AF53" s="69"/>
      <c r="AG53" s="36"/>
    </row>
    <row r="54" spans="1:33">
      <c r="A54" s="82" t="str">
        <f>IF(COUNTA(M50:M53)=0,"",IF(COUNTA(F50:F53)=0,IF(COUNTA(D50:D53)=0,"Totals - Final","Totals - Estimated"),"Totals - Corrected"))</f>
        <v>Totals - Final</v>
      </c>
      <c r="B54" s="85" t="str">
        <f>IF(ISNA(INDEX(B50:B53,MAX(MATCH(REPT("z",255),B50:B53)))),"",INDEX(B50:B53,MAX(MATCH(REPT("z",255),B50:B53))))</f>
        <v>45031U887</v>
      </c>
      <c r="C54" s="85" t="str">
        <f>IF(ISNA(INDEX(C50:C53,MAX(MATCH(REPT("z",255),C50:C53)))),"",INDEX(C50:C53,MAX(MATCH(REPT("z",255),C50:C53))))</f>
        <v>N/A</v>
      </c>
      <c r="D54" s="85" t="str">
        <f>IF(ISNA(INDEX(A50:A53,MAX(MATCH(REPT("z",255),A50:A53)))),"",INDEX(A50:A53,MAX(MATCH(REPT("z",255),A50:A53))))</f>
        <v>iStar Financial Convertible Preferred Stock Series J</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0.5625</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Jeff Huen</cp:lastModifiedBy>
  <dcterms:created xsi:type="dcterms:W3CDTF">2012-11-27T09:14:45-05:00</dcterms:created>
  <dcterms:modified xsi:type="dcterms:W3CDTF">2014-01-16T20:14:56-05:00</dcterms:modified>
  <dc:title/>
  <dc:description/>
  <dc:subject/>
  <cp:keywords/>
  <cp:category/>
</cp:coreProperties>
</file>