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<sst xmlns="http://schemas.openxmlformats.org/spreadsheetml/2006/main" uniqueCount="93">
  <si>
    <t>ID:</t>
  </si>
  <si>
    <t>00114580</t>
  </si>
  <si>
    <t>Notes/Supplemental Information:</t>
  </si>
  <si>
    <t>Contact Person: David Luker lukerd@preit.com 215 875-0768</t>
  </si>
  <si>
    <t>REIT Name:</t>
  </si>
  <si>
    <t>Pennsylvania Real Estate Investment Trust</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</si>
  <si>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</si>
  <si>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</si>
  <si>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</si>
  <si>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</si>
  <si>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</si>
  <si>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</si>
  <si>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</si>
  <si>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</si>
  <si>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</si>
  <si>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</si>
  <si>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</si>
  <si>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</si>
  <si>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</si>
  <si>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</si>
  <si>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</si>
  <si>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</si>
  <si>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</si>
  <si>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</si>
  <si>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</si>
  <si>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</si>
  <si>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</si>
  <si>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</si>
  <si>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</si>
  <si>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</si>
  <si>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</si>
  <si>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</si>
  <si>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</si>
  <si>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</si>
  <si>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</si>
  <si>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</si>
  <si>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</si>
  <si>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</si>
  <si>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</si>
  <si>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</si>
  <si>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</si>
  <si>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</si>
  <si>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</si>
  <si>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</si>
  <si>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</si>
  <si>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</si>
  <si>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</si>
  <si>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</si>
  <si>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</si>
  <si>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</si>
  <si>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</si>
  <si>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</si>
  <si>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</si>
  <si>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</si>
  <si>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</si>
  <si>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</si>
  <si>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</si>
  <si>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</si>
  <si>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</si>
  <si>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</si>
  <si>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</si>
  <si>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</si>
  <si>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</si>
  <si>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</si>
  <si>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</si>
  <si>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</si>
  <si>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</si>
  <si>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</si>
  <si>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</si>
  <si>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</si>
  <si>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</si>
  <si>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</si>
  <si>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</si>
  <si>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</si>
  <si>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</si>
  <si>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</si>
  <si>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</si>
  <si>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</si>
  <si>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</si>
  <si>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</si>
  <si>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</si>
  <si>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</si>
  <si>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</si>
  <si>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</si>
  <si>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Shares</t>
  </si>
  <si>
    <t>709 102 107</t>
  </si>
  <si>
    <t>PEI</t>
  </si>
  <si>
    <t>8.25% Series A Preferred Shares</t>
  </si>
  <si>
    <t>709 102 404</t>
  </si>
  <si>
    <t>PEIPrA</t>
  </si>
  <si>
    <t>7.375% Series B Preferred Shares</t>
  </si>
  <si>
    <t>709 102 503</t>
  </si>
  <si>
    <t>PEIPrB</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</si>
</sst>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9">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8" t="s">
        <v>3</v>
      </c>
      <c r="L2" s="89"/>
      <c r="M2" s="89"/>
      <c r="N2" s="89"/>
      <c r="O2" s="89"/>
      <c r="P2" s="89"/>
      <c r="Q2" s="90"/>
    </row>
    <row r="3" spans="1:33">
      <c r="A3" s="2" t="s">
        <v>4</v>
      </c>
      <c r="B3" s="7" t="s">
        <v>5</v>
      </c>
      <c r="C3" s="8"/>
      <c r="D3" s="8"/>
      <c r="E3" s="8"/>
      <c r="F3" s="9"/>
      <c r="G3" s="10"/>
      <c r="H3" s="11"/>
      <c r="J3" s="11"/>
      <c r="K3" s="91"/>
      <c r="L3" s="92"/>
      <c r="M3" s="92"/>
      <c r="N3" s="92"/>
      <c r="O3" s="92"/>
      <c r="P3" s="92"/>
      <c r="Q3" s="93"/>
      <c r="R3" s="11"/>
      <c r="S3" s="11"/>
      <c r="T3" s="11"/>
      <c r="U3" s="11"/>
      <c r="V3" s="11"/>
      <c r="W3" s="11"/>
      <c r="X3" s="11"/>
      <c r="Y3" s="11"/>
      <c r="Z3" s="11"/>
      <c r="AA3" s="11"/>
      <c r="AB3" s="11"/>
      <c r="AC3" s="11"/>
      <c r="AD3" s="11"/>
    </row>
    <row r="4" spans="1:33">
      <c r="A4" s="2" t="s">
        <v>6</v>
      </c>
      <c r="B4" s="12">
        <v>2013</v>
      </c>
      <c r="C4" s="13"/>
      <c r="D4" s="13"/>
      <c r="E4" s="13"/>
      <c r="F4" s="13"/>
      <c r="G4" s="14"/>
      <c r="K4" s="91"/>
      <c r="L4" s="92"/>
      <c r="M4" s="92"/>
      <c r="N4" s="92"/>
      <c r="O4" s="92"/>
      <c r="P4" s="92"/>
      <c r="Q4" s="93"/>
    </row>
    <row r="5" spans="1:33">
      <c r="A5" s="11"/>
      <c r="B5" s="11"/>
      <c r="C5" s="11"/>
      <c r="D5" s="11"/>
      <c r="E5" s="11"/>
      <c r="F5" s="11"/>
      <c r="G5" s="11"/>
      <c r="H5" s="11"/>
      <c r="J5" s="11"/>
      <c r="K5" s="94"/>
      <c r="L5" s="95"/>
      <c r="M5" s="95"/>
      <c r="N5" s="95"/>
      <c r="O5" s="95"/>
      <c r="P5" s="95"/>
      <c r="Q5" s="96"/>
      <c r="R5" s="11"/>
      <c r="S5" s="11"/>
      <c r="T5" s="11"/>
      <c r="U5" s="11"/>
      <c r="V5" s="11"/>
      <c r="W5" s="11"/>
      <c r="X5" s="11"/>
      <c r="Y5" s="11"/>
      <c r="Z5" s="11"/>
      <c r="AA5" s="11"/>
      <c r="AB5" s="11"/>
      <c r="AC5" s="11"/>
      <c r="AD5" s="11"/>
    </row>
    <row r="6" spans="1:33">
      <c r="A6" s="6" t="s">
        <v>7</v>
      </c>
      <c r="B6" s="102">
        <v>41656</v>
      </c>
      <c r="C6" s="11"/>
      <c r="D6" s="15" t="s">
        <v>8</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7" t="s">
        <v>9</v>
      </c>
      <c r="B9" s="97"/>
      <c r="C9" s="97"/>
      <c r="D9" s="97"/>
      <c r="E9" s="97"/>
      <c r="F9" s="97"/>
      <c r="G9" s="97"/>
      <c r="H9" s="97"/>
      <c r="I9" s="97"/>
      <c r="J9" s="97"/>
      <c r="K9" s="97"/>
      <c r="L9" s="97"/>
      <c r="M9" s="97"/>
      <c r="N9" s="18"/>
      <c r="O9" s="18"/>
      <c r="P9" s="18"/>
      <c r="Q9" s="11"/>
      <c r="R9" s="11"/>
      <c r="S9" s="11"/>
      <c r="T9" s="11"/>
      <c r="U9" s="11"/>
      <c r="V9" s="11"/>
      <c r="W9" s="11"/>
      <c r="X9" s="11"/>
      <c r="Y9" s="11"/>
      <c r="Z9" s="11"/>
      <c r="AA9" s="11"/>
      <c r="AB9" s="11"/>
      <c r="AC9" s="11"/>
      <c r="AD9" s="11"/>
    </row>
    <row r="10" spans="1:33">
      <c r="A10" s="97"/>
      <c r="B10" s="97"/>
      <c r="C10" s="97"/>
      <c r="D10" s="97"/>
      <c r="E10" s="97"/>
      <c r="F10" s="97"/>
      <c r="G10" s="97"/>
      <c r="H10" s="97"/>
      <c r="I10" s="97"/>
      <c r="J10" s="97"/>
      <c r="K10" s="97"/>
      <c r="L10" s="97"/>
      <c r="M10" s="97"/>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8" t="s">
        <v>10</v>
      </c>
      <c r="B13" s="98"/>
      <c r="C13" s="98"/>
      <c r="D13" s="98"/>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11</v>
      </c>
      <c r="K15" s="99" t="s">
        <v>12</v>
      </c>
      <c r="L15" s="100"/>
      <c r="M15" s="101"/>
      <c r="N15" s="27"/>
      <c r="O15" s="28" t="s">
        <v>13</v>
      </c>
      <c r="P15" s="29"/>
      <c r="Q15" s="30" t="s">
        <v>14</v>
      </c>
      <c r="R15" s="30"/>
      <c r="S15" s="31" t="s">
        <v>15</v>
      </c>
      <c r="T15" s="31"/>
      <c r="U15" s="30" t="s">
        <v>16</v>
      </c>
      <c r="V15" s="32" t="s">
        <v>17</v>
      </c>
      <c r="W15" s="33" t="s">
        <v>18</v>
      </c>
      <c r="X15" s="33" t="s">
        <v>19</v>
      </c>
      <c r="Y15" s="33" t="s">
        <v>20</v>
      </c>
      <c r="Z15" s="33" t="s">
        <v>21</v>
      </c>
      <c r="AA15" s="33" t="s">
        <v>22</v>
      </c>
      <c r="AB15" s="33" t="s">
        <v>23</v>
      </c>
      <c r="AC15" s="33" t="s">
        <v>24</v>
      </c>
      <c r="AD15" s="25"/>
      <c r="AE15" s="34"/>
      <c r="AF15" s="35" t="s">
        <v>25</v>
      </c>
      <c r="AG15" s="36"/>
    </row>
    <row r="16" spans="1:33">
      <c r="A16" s="37"/>
      <c r="B16" s="37"/>
      <c r="C16" s="37"/>
      <c r="D16" s="37"/>
      <c r="E16" s="37"/>
      <c r="F16" s="37"/>
      <c r="G16" s="38"/>
      <c r="H16" s="38"/>
      <c r="I16" s="37"/>
      <c r="J16" s="26" t="s">
        <v>26</v>
      </c>
      <c r="K16" s="25">
        <v>2012</v>
      </c>
      <c r="L16" s="25">
        <v>2014</v>
      </c>
      <c r="M16" s="25">
        <v>2013</v>
      </c>
      <c r="N16" s="39"/>
      <c r="O16" s="39"/>
      <c r="P16" s="25" t="s">
        <v>27</v>
      </c>
      <c r="Q16" s="37" t="s">
        <v>28</v>
      </c>
      <c r="R16" s="25" t="s">
        <v>29</v>
      </c>
      <c r="S16" s="25" t="s">
        <v>29</v>
      </c>
      <c r="T16" s="25" t="s">
        <v>29</v>
      </c>
      <c r="U16" s="37" t="s">
        <v>30</v>
      </c>
      <c r="V16" s="25" t="s">
        <v>31</v>
      </c>
      <c r="W16" s="25" t="s">
        <v>32</v>
      </c>
      <c r="X16" s="25"/>
      <c r="Y16" s="34"/>
      <c r="Z16" s="25"/>
      <c r="AA16" s="25" t="s">
        <v>27</v>
      </c>
      <c r="AB16" s="25" t="s">
        <v>33</v>
      </c>
      <c r="AC16" s="25" t="s">
        <v>34</v>
      </c>
      <c r="AD16" s="37" t="s">
        <v>35</v>
      </c>
      <c r="AE16" s="37" t="s">
        <v>36</v>
      </c>
      <c r="AF16" s="40" t="s">
        <v>37</v>
      </c>
      <c r="AG16" s="41"/>
    </row>
    <row r="17" spans="1:33">
      <c r="A17" s="26" t="s">
        <v>38</v>
      </c>
      <c r="B17" s="38"/>
      <c r="C17" s="37" t="s">
        <v>39</v>
      </c>
      <c r="D17" s="37" t="s">
        <v>40</v>
      </c>
      <c r="E17" s="37" t="s">
        <v>41</v>
      </c>
      <c r="F17" s="37" t="s">
        <v>42</v>
      </c>
      <c r="G17" s="37" t="s">
        <v>43</v>
      </c>
      <c r="H17" s="37" t="s">
        <v>44</v>
      </c>
      <c r="I17" s="37" t="s">
        <v>45</v>
      </c>
      <c r="J17" s="26" t="s">
        <v>46</v>
      </c>
      <c r="K17" s="37" t="s">
        <v>47</v>
      </c>
      <c r="L17" s="37" t="s">
        <v>48</v>
      </c>
      <c r="M17" s="37" t="s">
        <v>49</v>
      </c>
      <c r="N17" s="37" t="s">
        <v>50</v>
      </c>
      <c r="O17" s="37" t="s">
        <v>51</v>
      </c>
      <c r="P17" s="37" t="s">
        <v>52</v>
      </c>
      <c r="Q17" s="37" t="s">
        <v>53</v>
      </c>
      <c r="R17" s="37" t="s">
        <v>50</v>
      </c>
      <c r="S17" s="37" t="s">
        <v>51</v>
      </c>
      <c r="T17" s="37" t="s">
        <v>54</v>
      </c>
      <c r="U17" s="40" t="s">
        <v>53</v>
      </c>
      <c r="V17" s="37" t="s">
        <v>55</v>
      </c>
      <c r="W17" s="37" t="s">
        <v>56</v>
      </c>
      <c r="X17" s="42" t="s">
        <v>57</v>
      </c>
      <c r="Y17" s="37" t="s">
        <v>58</v>
      </c>
      <c r="Z17" s="37" t="s">
        <v>59</v>
      </c>
      <c r="AA17" s="37" t="s">
        <v>52</v>
      </c>
      <c r="AB17" s="37" t="s">
        <v>60</v>
      </c>
      <c r="AC17" s="37" t="s">
        <v>60</v>
      </c>
      <c r="AD17" s="37" t="s">
        <v>61</v>
      </c>
      <c r="AE17" s="37" t="s">
        <v>62</v>
      </c>
      <c r="AF17" s="40" t="s">
        <v>63</v>
      </c>
      <c r="AG17" s="41"/>
    </row>
    <row r="18" spans="1:33">
      <c r="A18" s="43" t="s">
        <v>64</v>
      </c>
      <c r="B18" s="44" t="s">
        <v>65</v>
      </c>
      <c r="C18" s="44" t="s">
        <v>66</v>
      </c>
      <c r="D18" s="33" t="s">
        <v>67</v>
      </c>
      <c r="E18" s="33" t="s">
        <v>68</v>
      </c>
      <c r="F18" s="33" t="s">
        <v>69</v>
      </c>
      <c r="G18" s="33" t="s">
        <v>70</v>
      </c>
      <c r="H18" s="33" t="s">
        <v>70</v>
      </c>
      <c r="I18" s="33" t="s">
        <v>70</v>
      </c>
      <c r="J18" s="33" t="s">
        <v>71</v>
      </c>
      <c r="K18" s="45"/>
      <c r="L18" s="45"/>
      <c r="M18" s="33" t="s">
        <v>72</v>
      </c>
      <c r="N18" s="33" t="s">
        <v>53</v>
      </c>
      <c r="O18" s="33" t="s">
        <v>73</v>
      </c>
      <c r="P18" s="33" t="s">
        <v>74</v>
      </c>
      <c r="Q18" s="33" t="s">
        <v>75</v>
      </c>
      <c r="R18" s="33" t="s">
        <v>53</v>
      </c>
      <c r="S18" s="33" t="s">
        <v>76</v>
      </c>
      <c r="T18" s="33" t="s">
        <v>74</v>
      </c>
      <c r="U18" s="46" t="s">
        <v>77</v>
      </c>
      <c r="V18" s="33"/>
      <c r="W18" s="33" t="s">
        <v>78</v>
      </c>
      <c r="X18" s="33" t="s">
        <v>78</v>
      </c>
      <c r="Y18" s="47" t="s">
        <v>79</v>
      </c>
      <c r="Z18" s="33" t="s">
        <v>80</v>
      </c>
      <c r="AA18" s="33" t="s">
        <v>74</v>
      </c>
      <c r="AB18" s="33" t="s">
        <v>81</v>
      </c>
      <c r="AC18" s="33" t="s">
        <v>81</v>
      </c>
      <c r="AD18" s="33" t="s">
        <v>53</v>
      </c>
      <c r="AE18" s="33" t="s">
        <v>82</v>
      </c>
      <c r="AF18" s="46" t="s">
        <v>83</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84</v>
      </c>
      <c r="B20" s="59" t="s">
        <v>85</v>
      </c>
      <c r="C20" s="59" t="s">
        <v>86</v>
      </c>
      <c r="D20" s="60"/>
      <c r="E20" s="60"/>
      <c r="F20" s="60"/>
      <c r="G20" s="61">
        <v>41337</v>
      </c>
      <c r="H20" s="61">
        <v>41333</v>
      </c>
      <c r="I20" s="61">
        <v>41348</v>
      </c>
      <c r="J20" s="62">
        <v>0.18</v>
      </c>
      <c r="K20" s="52"/>
      <c r="L20" s="52"/>
      <c r="M20" s="52">
        <v>0.18</v>
      </c>
      <c r="N20" s="62"/>
      <c r="O20" s="63"/>
      <c r="P20" s="54"/>
      <c r="Q20" s="64"/>
      <c r="R20" s="62"/>
      <c r="S20" s="54"/>
      <c r="T20" s="54"/>
      <c r="U20" s="62"/>
      <c r="V20" s="62"/>
      <c r="W20" s="62"/>
      <c r="X20" s="54"/>
      <c r="Y20" s="62"/>
      <c r="Z20" s="62">
        <v>0.18</v>
      </c>
      <c r="AA20" s="54"/>
      <c r="AB20" s="62"/>
      <c r="AC20" s="62"/>
      <c r="AD20" s="54"/>
      <c r="AE20" s="54"/>
      <c r="AF20" s="65"/>
      <c r="AG20" s="36"/>
    </row>
    <row r="21" spans="1:33">
      <c r="A21" s="58" t="s">
        <v>84</v>
      </c>
      <c r="B21" s="59" t="s">
        <v>85</v>
      </c>
      <c r="C21" s="59" t="s">
        <v>86</v>
      </c>
      <c r="D21" s="60"/>
      <c r="E21" s="60"/>
      <c r="F21" s="60"/>
      <c r="G21" s="61">
        <v>41425</v>
      </c>
      <c r="H21" s="61">
        <v>41423</v>
      </c>
      <c r="I21" s="61">
        <v>41442</v>
      </c>
      <c r="J21" s="62">
        <v>0.18</v>
      </c>
      <c r="K21" s="52"/>
      <c r="L21" s="52"/>
      <c r="M21" s="52">
        <v>0.18</v>
      </c>
      <c r="N21" s="62"/>
      <c r="O21" s="63"/>
      <c r="P21" s="54"/>
      <c r="Q21" s="64"/>
      <c r="R21" s="62"/>
      <c r="S21" s="54"/>
      <c r="T21" s="54"/>
      <c r="U21" s="62"/>
      <c r="V21" s="62"/>
      <c r="W21" s="62"/>
      <c r="X21" s="54"/>
      <c r="Y21" s="62"/>
      <c r="Z21" s="62">
        <v>0.18</v>
      </c>
      <c r="AA21" s="54"/>
      <c r="AB21" s="62"/>
      <c r="AC21" s="62"/>
      <c r="AD21" s="54"/>
      <c r="AE21" s="54"/>
      <c r="AF21" s="65"/>
      <c r="AG21" s="36"/>
    </row>
    <row r="22" spans="1:33">
      <c r="A22" s="58" t="s">
        <v>84</v>
      </c>
      <c r="B22" s="59" t="s">
        <v>85</v>
      </c>
      <c r="C22" s="59" t="s">
        <v>86</v>
      </c>
      <c r="D22" s="60"/>
      <c r="E22" s="60"/>
      <c r="F22" s="60"/>
      <c r="G22" s="61">
        <v>41516</v>
      </c>
      <c r="H22" s="61">
        <v>41514</v>
      </c>
      <c r="I22" s="61">
        <v>41533</v>
      </c>
      <c r="J22" s="62">
        <v>0.18</v>
      </c>
      <c r="K22" s="52"/>
      <c r="L22" s="52"/>
      <c r="M22" s="52">
        <v>0.18</v>
      </c>
      <c r="N22" s="52"/>
      <c r="O22" s="66"/>
      <c r="P22" s="67"/>
      <c r="Q22" s="68"/>
      <c r="R22" s="52"/>
      <c r="S22" s="67"/>
      <c r="T22" s="67"/>
      <c r="U22" s="52"/>
      <c r="V22" s="52"/>
      <c r="W22" s="52"/>
      <c r="X22" s="67"/>
      <c r="Y22" s="52"/>
      <c r="Z22" s="62">
        <v>0.18</v>
      </c>
      <c r="AA22" s="67"/>
      <c r="AB22" s="52"/>
      <c r="AC22" s="52"/>
      <c r="AD22" s="67"/>
      <c r="AE22" s="67"/>
      <c r="AF22" s="69"/>
      <c r="AG22" s="36"/>
    </row>
    <row r="23" spans="1:33">
      <c r="A23" s="58" t="s">
        <v>84</v>
      </c>
      <c r="B23" s="59" t="s">
        <v>85</v>
      </c>
      <c r="C23" s="59" t="s">
        <v>86</v>
      </c>
      <c r="D23" s="72"/>
      <c r="E23" s="72"/>
      <c r="F23" s="72"/>
      <c r="G23" s="73">
        <v>41610</v>
      </c>
      <c r="H23" s="73">
        <v>41605</v>
      </c>
      <c r="I23" s="73">
        <v>41624</v>
      </c>
      <c r="J23" s="52">
        <v>0.2</v>
      </c>
      <c r="K23" s="52"/>
      <c r="L23" s="52"/>
      <c r="M23" s="52">
        <v>0.2</v>
      </c>
      <c r="N23" s="52"/>
      <c r="O23" s="66"/>
      <c r="P23" s="67"/>
      <c r="Q23" s="68"/>
      <c r="R23" s="52"/>
      <c r="S23" s="67"/>
      <c r="T23" s="67"/>
      <c r="U23" s="52"/>
      <c r="V23" s="52"/>
      <c r="W23" s="52"/>
      <c r="X23" s="67"/>
      <c r="Y23" s="52"/>
      <c r="Z23" s="52">
        <v>0.2</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709 102 107</v>
      </c>
      <c r="C24" s="85" t="str">
        <f>IF(ISNA(INDEX(C20:C23,MAX(MATCH(REPT("z",255),C20:C23)))),"",INDEX(C20:C23,MAX(MATCH(REPT("z",255),C20:C23))))</f>
        <v>PEI</v>
      </c>
      <c r="D24" s="85" t="str">
        <f>IF(ISNA(INDEX(A20:A23,MAX(MATCH(REPT("z",255),A20:A23)))),"",INDEX(A20:A23,MAX(MATCH(REPT("z",255),A20:A23))))</f>
        <v>Common Shares</v>
      </c>
      <c r="E24" s="83"/>
      <c r="F24" s="83"/>
      <c r="G24" s="84"/>
      <c r="H24" s="84"/>
      <c r="I24" s="84"/>
      <c r="J24" s="74">
        <f>SUM(IF(NOT(ISBLANK($B19:$B23)),J19:J23,""))</f>
        <v>0.2</v>
      </c>
      <c r="K24" s="74">
        <f>SUM(IF(NOT(ISBLANK($B19:$B23)),K19:K23,""))</f>
        <v>0</v>
      </c>
      <c r="L24" s="74">
        <f>SUM(IF(NOT(ISBLANK($B19:$B23)),L19:L23,""))</f>
        <v>0</v>
      </c>
      <c r="M24" s="74">
        <f>SUM(IF(NOT(ISBLANK($B19:$B23)),M19:M23,""))</f>
        <v>0.2</v>
      </c>
      <c r="N24" s="74">
        <f>SUM(IF(NOT(ISBLANK($B19:$B23)),N19:N23,""))</f>
        <v>0</v>
      </c>
      <c r="O24" s="74">
        <f>SUM(IF(NOT(ISBLANK($B19:$B23)),O19:O23,""))</f>
        <v>0</v>
      </c>
      <c r="P24" s="75"/>
      <c r="Q24" s="74">
        <f>SUM(IF(NOT(ISBLANK($B19:$B23)),Q19:Q23,""))</f>
        <v>0</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0.2</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103" t="s">
        <v>87</v>
      </c>
      <c r="B26" s="104" t="s">
        <v>88</v>
      </c>
      <c r="C26" s="104" t="s">
        <v>89</v>
      </c>
      <c r="D26" s="60"/>
      <c r="E26" s="60"/>
      <c r="F26" s="60"/>
      <c r="G26" s="61">
        <v>41337</v>
      </c>
      <c r="H26" s="61">
        <v>41333</v>
      </c>
      <c r="I26" s="61">
        <v>41348</v>
      </c>
      <c r="J26" s="62">
        <v>0.515625</v>
      </c>
      <c r="K26" s="52"/>
      <c r="L26" s="52"/>
      <c r="M26" s="107">
        <v>0.515625</v>
      </c>
      <c r="N26" s="62">
        <v>0.489872</v>
      </c>
      <c r="O26" s="63"/>
      <c r="P26" s="54"/>
      <c r="Q26" s="64">
        <v>0.489872</v>
      </c>
      <c r="R26" s="62"/>
      <c r="S26" s="54"/>
      <c r="T26" s="54"/>
      <c r="U26" s="62"/>
      <c r="V26" s="62"/>
      <c r="W26" s="62"/>
      <c r="X26" s="54"/>
      <c r="Y26" s="62"/>
      <c r="Z26" s="62">
        <v>0.025753</v>
      </c>
      <c r="AA26" s="54"/>
      <c r="AB26" s="62"/>
      <c r="AC26" s="62"/>
      <c r="AD26" s="54"/>
      <c r="AE26" s="54"/>
      <c r="AF26" s="65"/>
      <c r="AG26" s="36"/>
    </row>
    <row r="27" spans="1:33">
      <c r="A27" s="103" t="s">
        <v>87</v>
      </c>
      <c r="B27" s="104" t="s">
        <v>88</v>
      </c>
      <c r="C27" s="104" t="s">
        <v>89</v>
      </c>
      <c r="D27" s="60"/>
      <c r="E27" s="60"/>
      <c r="F27" s="60"/>
      <c r="G27" s="61">
        <v>41425</v>
      </c>
      <c r="H27" s="61">
        <v>41423</v>
      </c>
      <c r="I27" s="61">
        <v>41442</v>
      </c>
      <c r="J27" s="107">
        <v>0.515625</v>
      </c>
      <c r="K27" s="52"/>
      <c r="L27" s="52"/>
      <c r="M27" s="107">
        <v>0.515625</v>
      </c>
      <c r="N27" s="107">
        <v>0.489872</v>
      </c>
      <c r="O27" s="63"/>
      <c r="P27" s="54"/>
      <c r="Q27" s="108">
        <v>0.489872</v>
      </c>
      <c r="R27" s="62"/>
      <c r="S27" s="54"/>
      <c r="T27" s="54"/>
      <c r="U27" s="62"/>
      <c r="V27" s="62"/>
      <c r="W27" s="62"/>
      <c r="X27" s="54"/>
      <c r="Y27" s="62"/>
      <c r="Z27" s="107">
        <v>0.025753</v>
      </c>
      <c r="AA27" s="54"/>
      <c r="AB27" s="62"/>
      <c r="AC27" s="62"/>
      <c r="AD27" s="54"/>
      <c r="AE27" s="54"/>
      <c r="AF27" s="65"/>
      <c r="AG27" s="36"/>
    </row>
    <row r="28" spans="1:33">
      <c r="A28" s="103" t="s">
        <v>87</v>
      </c>
      <c r="B28" s="104" t="s">
        <v>88</v>
      </c>
      <c r="C28" s="104" t="s">
        <v>89</v>
      </c>
      <c r="D28" s="60"/>
      <c r="E28" s="60"/>
      <c r="F28" s="60"/>
      <c r="G28" s="61">
        <v>41516</v>
      </c>
      <c r="H28" s="61">
        <v>41514</v>
      </c>
      <c r="I28" s="61">
        <v>41533</v>
      </c>
      <c r="J28" s="107">
        <v>0.515625</v>
      </c>
      <c r="K28" s="52"/>
      <c r="L28" s="52"/>
      <c r="M28" s="107">
        <v>0.515625</v>
      </c>
      <c r="N28" s="107">
        <v>0.489872</v>
      </c>
      <c r="O28" s="66"/>
      <c r="P28" s="67"/>
      <c r="Q28" s="108">
        <v>0.489872</v>
      </c>
      <c r="R28" s="52"/>
      <c r="S28" s="67"/>
      <c r="T28" s="67"/>
      <c r="U28" s="52"/>
      <c r="V28" s="52"/>
      <c r="W28" s="52"/>
      <c r="X28" s="67"/>
      <c r="Y28" s="52"/>
      <c r="Z28" s="107">
        <v>0.025753</v>
      </c>
      <c r="AA28" s="67"/>
      <c r="AB28" s="52"/>
      <c r="AC28" s="52"/>
      <c r="AD28" s="67"/>
      <c r="AE28" s="67"/>
      <c r="AF28" s="69"/>
      <c r="AG28" s="36"/>
    </row>
    <row r="29" spans="1:33">
      <c r="A29" s="103" t="s">
        <v>87</v>
      </c>
      <c r="B29" s="104" t="s">
        <v>88</v>
      </c>
      <c r="C29" s="104" t="s">
        <v>89</v>
      </c>
      <c r="D29" s="72"/>
      <c r="E29" s="72"/>
      <c r="F29" s="72"/>
      <c r="G29" s="73">
        <v>41610</v>
      </c>
      <c r="H29" s="73">
        <v>41605</v>
      </c>
      <c r="I29" s="73">
        <v>41624</v>
      </c>
      <c r="J29" s="107">
        <v>0.515625</v>
      </c>
      <c r="K29" s="52"/>
      <c r="L29" s="52"/>
      <c r="M29" s="107">
        <v>0.515625</v>
      </c>
      <c r="N29" s="107">
        <v>0.489872</v>
      </c>
      <c r="O29" s="66"/>
      <c r="P29" s="67"/>
      <c r="Q29" s="108">
        <v>0.489872</v>
      </c>
      <c r="R29" s="52"/>
      <c r="S29" s="67"/>
      <c r="T29" s="67"/>
      <c r="U29" s="52"/>
      <c r="V29" s="52"/>
      <c r="W29" s="52"/>
      <c r="X29" s="67"/>
      <c r="Y29" s="52"/>
      <c r="Z29" s="107">
        <v>0.025753</v>
      </c>
      <c r="AA29" s="67"/>
      <c r="AB29" s="52"/>
      <c r="AC29" s="52"/>
      <c r="AD29" s="67"/>
      <c r="AE29" s="67"/>
      <c r="AF29" s="69"/>
      <c r="AG29" s="36"/>
    </row>
    <row r="30" spans="1:33">
      <c r="A30" s="82" t="str">
        <f>IF(COUNTA(M26:M29)=0,"",IF(COUNTA(F26:F29)=0,IF(COUNTA(D26:D29)=0,"Totals - Final","Totals - Estimated"),"Totals - Corrected"))</f>
        <v>Totals - Final</v>
      </c>
      <c r="B30" s="85" t="str">
        <f>IF(ISNA(INDEX(B26:B29,MAX(MATCH(REPT("z",255),B26:B29)))),"",INDEX(B26:B29,MAX(MATCH(REPT("z",255),B26:B29))))</f>
        <v>709 102 404</v>
      </c>
      <c r="C30" s="85" t="str">
        <f>IF(ISNA(INDEX(C26:C29,MAX(MATCH(REPT("z",255),C26:C29)))),"",INDEX(C26:C29,MAX(MATCH(REPT("z",255),C26:C29))))</f>
        <v>PEIPrA</v>
      </c>
      <c r="D30" s="85" t="str">
        <f>IF(ISNA(INDEX(A26:A29,MAX(MATCH(REPT("z",255),A26:A29)))),"",INDEX(A26:A29,MAX(MATCH(REPT("z",255),A26:A29))))</f>
        <v>8.25% Series A Preferred Shares</v>
      </c>
      <c r="E30" s="83"/>
      <c r="F30" s="83"/>
      <c r="G30" s="84"/>
      <c r="H30" s="84"/>
      <c r="I30" s="84"/>
      <c r="J30" s="74">
        <f>SUM(IF(NOT(ISBLANK($B25:$B29)),J25:J29,""))</f>
        <v>0.515625</v>
      </c>
      <c r="K30" s="74">
        <f>SUM(IF(NOT(ISBLANK($B25:$B29)),K25:K29,""))</f>
        <v>0</v>
      </c>
      <c r="L30" s="74">
        <f>SUM(IF(NOT(ISBLANK($B25:$B29)),L25:L29,""))</f>
        <v>0</v>
      </c>
      <c r="M30" s="74">
        <f>SUM(IF(NOT(ISBLANK($B25:$B29)),M25:M29,""))</f>
        <v>0.515625</v>
      </c>
      <c r="N30" s="74">
        <f>SUM(IF(NOT(ISBLANK($B25:$B29)),N25:N29,""))</f>
        <v>0.489872</v>
      </c>
      <c r="O30" s="74">
        <f>SUM(IF(NOT(ISBLANK($B25:$B29)),O25:O29,""))</f>
        <v>0</v>
      </c>
      <c r="P30" s="75"/>
      <c r="Q30" s="74">
        <f>SUM(IF(NOT(ISBLANK($B25:$B29)),Q25:Q29,""))</f>
        <v>0.489872</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0.025753</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105" t="s">
        <v>90</v>
      </c>
      <c r="B32" s="106" t="s">
        <v>91</v>
      </c>
      <c r="C32" s="106" t="s">
        <v>92</v>
      </c>
      <c r="D32" s="60"/>
      <c r="E32" s="60"/>
      <c r="F32" s="60"/>
      <c r="G32" s="61">
        <v>41337</v>
      </c>
      <c r="H32" s="61">
        <v>41333</v>
      </c>
      <c r="I32" s="61">
        <v>41348</v>
      </c>
      <c r="J32" s="62">
        <v>0.460938</v>
      </c>
      <c r="K32" s="52"/>
      <c r="L32" s="52"/>
      <c r="M32" s="107">
        <v>0.460938</v>
      </c>
      <c r="N32" s="62">
        <v>0.437916</v>
      </c>
      <c r="O32" s="63"/>
      <c r="P32" s="54"/>
      <c r="Q32" s="107">
        <v>0.437916</v>
      </c>
      <c r="R32" s="62"/>
      <c r="S32" s="54"/>
      <c r="T32" s="54"/>
      <c r="U32" s="62"/>
      <c r="V32" s="62"/>
      <c r="W32" s="62"/>
      <c r="X32" s="54"/>
      <c r="Y32" s="62"/>
      <c r="Z32" s="62">
        <v>0.023022</v>
      </c>
      <c r="AA32" s="54"/>
      <c r="AB32" s="62"/>
      <c r="AC32" s="62"/>
      <c r="AD32" s="54"/>
      <c r="AE32" s="54"/>
      <c r="AF32" s="65"/>
      <c r="AG32" s="36"/>
    </row>
    <row r="33" spans="1:33">
      <c r="A33" s="105" t="s">
        <v>90</v>
      </c>
      <c r="B33" s="106" t="s">
        <v>91</v>
      </c>
      <c r="C33" s="106" t="s">
        <v>92</v>
      </c>
      <c r="D33" s="60"/>
      <c r="E33" s="60"/>
      <c r="F33" s="60"/>
      <c r="G33" s="61">
        <v>41425</v>
      </c>
      <c r="H33" s="61">
        <v>41423</v>
      </c>
      <c r="I33" s="61">
        <v>41442</v>
      </c>
      <c r="J33" s="107">
        <v>0.460938</v>
      </c>
      <c r="K33" s="52"/>
      <c r="L33" s="52"/>
      <c r="M33" s="107">
        <v>0.460938</v>
      </c>
      <c r="N33" s="107">
        <v>0.437916</v>
      </c>
      <c r="O33" s="63"/>
      <c r="P33" s="54"/>
      <c r="Q33" s="107">
        <v>0.437916</v>
      </c>
      <c r="R33" s="62"/>
      <c r="S33" s="54"/>
      <c r="T33" s="54"/>
      <c r="U33" s="62"/>
      <c r="V33" s="62"/>
      <c r="W33" s="62"/>
      <c r="X33" s="54"/>
      <c r="Y33" s="62"/>
      <c r="Z33" s="107">
        <v>0.023022</v>
      </c>
      <c r="AA33" s="54"/>
      <c r="AB33" s="62"/>
      <c r="AC33" s="62"/>
      <c r="AD33" s="54"/>
      <c r="AE33" s="54"/>
      <c r="AF33" s="65"/>
      <c r="AG33" s="36"/>
    </row>
    <row r="34" spans="1:33">
      <c r="A34" s="105" t="s">
        <v>90</v>
      </c>
      <c r="B34" s="106" t="s">
        <v>91</v>
      </c>
      <c r="C34" s="106" t="s">
        <v>92</v>
      </c>
      <c r="D34" s="72"/>
      <c r="E34" s="72"/>
      <c r="F34" s="72"/>
      <c r="G34" s="61">
        <v>41516</v>
      </c>
      <c r="H34" s="61">
        <v>41514</v>
      </c>
      <c r="I34" s="61">
        <v>41533</v>
      </c>
      <c r="J34" s="107">
        <v>0.460938</v>
      </c>
      <c r="K34" s="52"/>
      <c r="L34" s="52"/>
      <c r="M34" s="107">
        <v>0.460938</v>
      </c>
      <c r="N34" s="107">
        <v>0.437916</v>
      </c>
      <c r="O34" s="66"/>
      <c r="P34" s="67"/>
      <c r="Q34" s="107">
        <v>0.437916</v>
      </c>
      <c r="R34" s="52"/>
      <c r="S34" s="67"/>
      <c r="T34" s="67"/>
      <c r="U34" s="52"/>
      <c r="V34" s="52"/>
      <c r="W34" s="52"/>
      <c r="X34" s="67"/>
      <c r="Y34" s="52"/>
      <c r="Z34" s="107">
        <v>0.023022</v>
      </c>
      <c r="AA34" s="67"/>
      <c r="AB34" s="52"/>
      <c r="AC34" s="52"/>
      <c r="AD34" s="67"/>
      <c r="AE34" s="67"/>
      <c r="AF34" s="69"/>
      <c r="AG34" s="36"/>
    </row>
    <row r="35" spans="1:33">
      <c r="A35" s="105" t="s">
        <v>90</v>
      </c>
      <c r="B35" s="106" t="s">
        <v>91</v>
      </c>
      <c r="C35" s="106" t="s">
        <v>92</v>
      </c>
      <c r="D35" s="72"/>
      <c r="E35" s="72"/>
      <c r="F35" s="72"/>
      <c r="G35" s="73">
        <v>41610</v>
      </c>
      <c r="H35" s="73">
        <v>41605</v>
      </c>
      <c r="I35" s="73">
        <v>41624</v>
      </c>
      <c r="J35" s="107">
        <v>0.460938</v>
      </c>
      <c r="K35" s="52"/>
      <c r="L35" s="52"/>
      <c r="M35" s="107">
        <v>0.460938</v>
      </c>
      <c r="N35" s="107">
        <v>0.437916</v>
      </c>
      <c r="O35" s="66"/>
      <c r="P35" s="67"/>
      <c r="Q35" s="107">
        <v>0.437916</v>
      </c>
      <c r="R35" s="52"/>
      <c r="S35" s="67"/>
      <c r="T35" s="67"/>
      <c r="U35" s="52"/>
      <c r="V35" s="52"/>
      <c r="W35" s="52"/>
      <c r="X35" s="67"/>
      <c r="Y35" s="52"/>
      <c r="Z35" s="107">
        <v>0.023022</v>
      </c>
      <c r="AA35" s="67"/>
      <c r="AB35" s="52"/>
      <c r="AC35" s="52"/>
      <c r="AD35" s="67"/>
      <c r="AE35" s="67"/>
      <c r="AF35" s="69"/>
      <c r="AG35" s="36"/>
    </row>
    <row r="36" spans="1:33">
      <c r="A36" s="82" t="str">
        <f>IF(COUNTA(M32:M35)=0,"",IF(COUNTA(F32:F35)=0,IF(COUNTA(D32:D35)=0,"Totals - Final","Totals - Estimated"),"Totals - Corrected"))</f>
        <v>Totals - Final</v>
      </c>
      <c r="B36" s="85" t="str">
        <f>IF(ISNA(INDEX(B32:B35,MAX(MATCH(REPT("z",255),B32:B35)))),"",INDEX(B32:B35,MAX(MATCH(REPT("z",255),B32:B35))))</f>
        <v>709 102 503</v>
      </c>
      <c r="C36" s="85" t="str">
        <f>IF(ISNA(INDEX(C32:C35,MAX(MATCH(REPT("z",255),C32:C35)))),"",INDEX(C32:C35,MAX(MATCH(REPT("z",255),C32:C35))))</f>
        <v>PEIPrB</v>
      </c>
      <c r="D36" s="85" t="str">
        <f>IF(ISNA(INDEX(A32:A35,MAX(MATCH(REPT("z",255),A32:A35)))),"",INDEX(A32:A35,MAX(MATCH(REPT("z",255),A32:A35))))</f>
        <v>7.375% Series B Preferred Shares</v>
      </c>
      <c r="E36" s="83"/>
      <c r="F36" s="83"/>
      <c r="G36" s="84"/>
      <c r="H36" s="84"/>
      <c r="I36" s="84"/>
      <c r="J36" s="74">
        <f>SUM(IF(NOT(ISBLANK($B31:$B35)),J31:J35,""))</f>
        <v>0.460938</v>
      </c>
      <c r="K36" s="74">
        <f>SUM(IF(NOT(ISBLANK($B31:$B35)),K31:K35,""))</f>
        <v>0</v>
      </c>
      <c r="L36" s="74">
        <f>SUM(IF(NOT(ISBLANK($B31:$B35)),L31:L35,""))</f>
        <v>0</v>
      </c>
      <c r="M36" s="74">
        <f>SUM(IF(NOT(ISBLANK($B31:$B35)),M31:M35,""))</f>
        <v>0.460938</v>
      </c>
      <c r="N36" s="74">
        <f>SUM(IF(NOT(ISBLANK($B31:$B35)),N31:N35,""))</f>
        <v>0.437916</v>
      </c>
      <c r="O36" s="74">
        <f>SUM(IF(NOT(ISBLANK($B31:$B35)),O31:O35,""))</f>
        <v>0</v>
      </c>
      <c r="P36" s="75"/>
      <c r="Q36" s="74">
        <f>SUM(IF(NOT(ISBLANK($B31:$B35)),Q31:Q35,""))</f>
        <v>0.437916</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0.023022</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David Luker</cp:lastModifiedBy>
  <dcterms:created xsi:type="dcterms:W3CDTF">2012-11-27T09:14:45-05:00</dcterms:created>
  <dcterms:modified xsi:type="dcterms:W3CDTF">2014-01-15T16:49:37-05:00</dcterms:modified>
  <dc:title/>
  <dc:description/>
  <dc:subject/>
  <cp:keywords/>
  <cp:category/>
</cp:coreProperties>
</file>